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aazurenewdayco-my.sharepoint.com/personal/s02201_newday_co_uk/Documents/FCA Reports/FCA 2025 Q3/"/>
    </mc:Choice>
  </mc:AlternateContent>
  <xr:revisionPtr revIDLastSave="30" documentId="13_ncr:1_{C8FCC0C9-F688-4E10-9AE2-76F041E5D0B4}" xr6:coauthVersionLast="47" xr6:coauthVersionMax="47" xr10:uidLastSave="{DA95AD11-BC7D-4AAD-A5DF-D47A0E0CE474}"/>
  <bookViews>
    <workbookView xWindow="-120" yWindow="-120" windowWidth="51840" windowHeight="21120" activeTab="1" xr2:uid="{00000000-000D-0000-FFFF-FFFF00000000}"/>
  </bookViews>
  <sheets>
    <sheet name="Day" sheetId="1" r:id="rId1"/>
    <sheet name="Month" sheetId="4" r:id="rId2"/>
    <sheet name="DayChart" sheetId="2" r:id="rId3"/>
    <sheet name="MonthChart" sheetId="5" r:id="rId4"/>
  </sheets>
  <calcPr calcId="191028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  <c r="G94" i="1"/>
  <c r="C9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3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49" i="1"/>
  <c r="G48" i="1"/>
  <c r="G47" i="1"/>
  <c r="G46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0" i="1"/>
  <c r="G21" i="1"/>
  <c r="G36" i="1"/>
  <c r="G44" i="1"/>
  <c r="G45" i="1"/>
  <c r="G50" i="1"/>
  <c r="G60" i="1"/>
  <c r="G68" i="1"/>
  <c r="G69" i="1"/>
  <c r="G92" i="1"/>
  <c r="G93" i="1"/>
</calcChain>
</file>

<file path=xl/sharedStrings.xml><?xml version="1.0" encoding="utf-8"?>
<sst xmlns="http://schemas.openxmlformats.org/spreadsheetml/2006/main" count="33" uniqueCount="29">
  <si>
    <t>Dedicated Interface (Open Banking API)</t>
  </si>
  <si>
    <t>PSU Interface</t>
  </si>
  <si>
    <t>Date</t>
  </si>
  <si>
    <t>Uptime (%)</t>
  </si>
  <si>
    <t>Downtime (%)</t>
  </si>
  <si>
    <t>AISP Response(ms)</t>
  </si>
  <si>
    <t>Requests</t>
  </si>
  <si>
    <t>Errors</t>
  </si>
  <si>
    <t>Error Rate(%)</t>
  </si>
  <si>
    <t>AISP Response (ms) Web</t>
  </si>
  <si>
    <t>AISP Response (ms) Mobile</t>
  </si>
  <si>
    <t>BT MT Payment (ms)</t>
  </si>
  <si>
    <t xml:space="preserve"> </t>
  </si>
  <si>
    <t>Row Labels</t>
  </si>
  <si>
    <t>Average of Uptime (%)</t>
  </si>
  <si>
    <t>Average of Downtime (%)</t>
  </si>
  <si>
    <t>Average of AISP Response(ms)</t>
  </si>
  <si>
    <t>Average of Requests</t>
  </si>
  <si>
    <t>Average of Errors</t>
  </si>
  <si>
    <t>Average of Error Rate(%)</t>
  </si>
  <si>
    <t>Average of Uptime (%)2</t>
  </si>
  <si>
    <t>Average of Downtime (%)2</t>
  </si>
  <si>
    <t>Average of AISP Response (ms) Web</t>
  </si>
  <si>
    <t>Average of AISP Response (ms) Mobile</t>
  </si>
  <si>
    <t>Average of BT MT Payment (ms)</t>
  </si>
  <si>
    <t>Grand Total</t>
  </si>
  <si>
    <t>Jul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</si>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</sst>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14" fontId="0" fillId="0" borderId="0" xfId="0" applyNumberFormat="1"/>
    <xf numFmtId="10" fontId="0" fillId="0" borderId="0" xfId="1" applyNumberFormat="1" applyFont="1" applyBorder="1"/>
    <xf numFmtId="10" fontId="0" fillId="0" borderId="10" xfId="1" applyNumberFormat="1" applyFont="1" applyBorder="1"/>
    <xf numFmtId="0" fontId="16" fillId="0" borderId="0" xfId="0" applyFont="1"/>
    <xf numFmtId="0" fontId="16" fillId="0" borderId="15" xfId="0" applyFont="1" applyBorder="1" applyAlignment="1">
      <alignment vertical="center"/>
    </xf>
    <xf numFmtId="1" fontId="0" fillId="0" borderId="0" xfId="0" applyNumberFormat="1"/>
    <xf numFmtId="2" fontId="0" fillId="0" borderId="0" xfId="0" applyNumberFormat="1"/>
    <xf numFmtId="2" fontId="16" fillId="0" borderId="15" xfId="0" applyNumberFormat="1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" fontId="16" fillId="0" borderId="16" xfId="0" applyNumberFormat="1" applyFont="1" applyBorder="1" applyAlignment="1">
      <alignment vertical="center"/>
    </xf>
    <xf numFmtId="0" fontId="16" fillId="0" borderId="12" xfId="0" applyFont="1" applyBorder="1"/>
    <xf numFmtId="14" fontId="16" fillId="0" borderId="17" xfId="0" applyNumberFormat="1" applyFont="1" applyBorder="1" applyAlignment="1">
      <alignment vertical="center"/>
    </xf>
    <xf numFmtId="14" fontId="0" fillId="0" borderId="18" xfId="0" applyNumberFormat="1" applyBorder="1"/>
    <xf numFmtId="10" fontId="0" fillId="0" borderId="0" xfId="0" applyNumberFormat="1"/>
    <xf numFmtId="10" fontId="16" fillId="0" borderId="16" xfId="0" applyNumberFormat="1" applyFont="1" applyBorder="1" applyAlignment="1">
      <alignment vertical="center"/>
    </xf>
    <xf numFmtId="10" fontId="0" fillId="0" borderId="0" xfId="1" applyNumberFormat="1" applyFont="1"/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 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Uptime</a:t>
            </a:r>
            <a:r>
              <a:rPr lang="en-GB" baseline="0"/>
              <a:t> and Response speed, Dedicated and PSU Interfaces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Day!$B$1:$B$2</c:f>
              <c:strCache>
                <c:ptCount val="2"/>
                <c:pt idx="0">
                  <c:v>Dedicated Interface (Open Banking API)</c:v>
                </c:pt>
                <c:pt idx="1">
                  <c:v>Uptime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Day!$A$3:$A$90</c:f>
              <c:numCache>
                <c:formatCode>m/d/yyyy</c:formatCode>
                <c:ptCount val="88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</c:numCache>
            </c:numRef>
          </c:cat>
          <c:val>
            <c:numRef>
              <c:f>Day!$B$3:$B$90</c:f>
              <c:numCache>
                <c:formatCode>0.00%</c:formatCode>
                <c:ptCount val="8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0.99998951054166696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0.99969636161226805</c:v>
                </c:pt>
                <c:pt idx="13">
                  <c:v>1</c:v>
                </c:pt>
                <c:pt idx="14">
                  <c:v>1</c:v>
                </c:pt>
                <c:pt idx="15">
                  <c:v>0.99999818379398198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0.99624869390509296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0.999999839466435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0.999930165229167</c:v>
                </c:pt>
                <c:pt idx="35">
                  <c:v>0.97905924335763905</c:v>
                </c:pt>
                <c:pt idx="36">
                  <c:v>1</c:v>
                </c:pt>
                <c:pt idx="37">
                  <c:v>1</c:v>
                </c:pt>
                <c:pt idx="38">
                  <c:v>0.99990743238541702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0.98947903598611098</c:v>
                </c:pt>
                <c:pt idx="48">
                  <c:v>0.99999646287499999</c:v>
                </c:pt>
                <c:pt idx="49">
                  <c:v>0.99999277643171303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0.99984269944791704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0.99999565143171298</c:v>
                </c:pt>
                <c:pt idx="61">
                  <c:v>0.99996049513541696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0.999996382931713</c:v>
                </c:pt>
                <c:pt idx="72">
                  <c:v>1</c:v>
                </c:pt>
                <c:pt idx="73">
                  <c:v>1</c:v>
                </c:pt>
                <c:pt idx="74">
                  <c:v>0.99964413637384297</c:v>
                </c:pt>
                <c:pt idx="75">
                  <c:v>1</c:v>
                </c:pt>
                <c:pt idx="76">
                  <c:v>0.99978636302893498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0.99999620209490703</c:v>
                </c:pt>
                <c:pt idx="84">
                  <c:v>0.99994952769097201</c:v>
                </c:pt>
                <c:pt idx="85">
                  <c:v>1</c:v>
                </c:pt>
                <c:pt idx="86">
                  <c:v>0.99999041411342604</c:v>
                </c:pt>
                <c:pt idx="8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C-4CF3-894A-41B047C5F5D7}"/>
            </c:ext>
          </c:extLst>
        </c:ser>
        <c:ser>
          <c:idx val="6"/>
          <c:order val="6"/>
          <c:tx>
            <c:strRef>
              <c:f>Day!$H$1:$H$2</c:f>
              <c:strCache>
                <c:ptCount val="2"/>
                <c:pt idx="0">
                  <c:v>PSU Interface</c:v>
                </c:pt>
                <c:pt idx="1">
                  <c:v>Uptime (%)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Day!$A$3:$A$90</c:f>
              <c:numCache>
                <c:formatCode>m/d/yyyy</c:formatCode>
                <c:ptCount val="88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</c:numCache>
            </c:numRef>
          </c:cat>
          <c:val>
            <c:numRef>
              <c:f>Day!$H$3:$H$90</c:f>
              <c:numCache>
                <c:formatCode>0.00%</c:formatCode>
                <c:ptCount val="8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0.99998842592592596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0.99997685185185103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0.97498842557060195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0.99997685185185103</c:v>
                </c:pt>
                <c:pt idx="34">
                  <c:v>1</c:v>
                </c:pt>
                <c:pt idx="35">
                  <c:v>0.97754166133391196</c:v>
                </c:pt>
                <c:pt idx="36">
                  <c:v>1</c:v>
                </c:pt>
                <c:pt idx="37">
                  <c:v>0.99997685185185103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0.99999421296296298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0.87499879904224498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0.99999421296296298</c:v>
                </c:pt>
                <c:pt idx="60">
                  <c:v>0.99999421296296298</c:v>
                </c:pt>
                <c:pt idx="61">
                  <c:v>0.99995370370370296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0.99999421296296298</c:v>
                </c:pt>
                <c:pt idx="66">
                  <c:v>0.90312499972800897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0.99722222217708301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0.99236110962962898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9C-4CF3-894A-41B047C5F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918232"/>
        <c:axId val="4459221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Day!$C$1:$C$2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Downtime (%)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Day!$C$13:$C$29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3.0363838773195262E-4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1.8162060180237916E-6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3.7513060949070365E-3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1.6053356499678983E-7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39C-4CF3-894A-41B047C5F5D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Day!$E$1:$E$2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Requests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Day!$E$13:$E$29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747304</c:v>
                      </c:pt>
                      <c:pt idx="1">
                        <c:v>722856</c:v>
                      </c:pt>
                      <c:pt idx="2">
                        <c:v>715134</c:v>
                      </c:pt>
                      <c:pt idx="3">
                        <c:v>779370</c:v>
                      </c:pt>
                      <c:pt idx="4">
                        <c:v>790273</c:v>
                      </c:pt>
                      <c:pt idx="5">
                        <c:v>772445</c:v>
                      </c:pt>
                      <c:pt idx="6">
                        <c:v>764723</c:v>
                      </c:pt>
                      <c:pt idx="7">
                        <c:v>714365</c:v>
                      </c:pt>
                      <c:pt idx="8">
                        <c:v>705037</c:v>
                      </c:pt>
                      <c:pt idx="9">
                        <c:v>685215</c:v>
                      </c:pt>
                      <c:pt idx="10">
                        <c:v>724259</c:v>
                      </c:pt>
                      <c:pt idx="11">
                        <c:v>739122</c:v>
                      </c:pt>
                      <c:pt idx="12">
                        <c:v>751335</c:v>
                      </c:pt>
                      <c:pt idx="13">
                        <c:v>769650</c:v>
                      </c:pt>
                      <c:pt idx="14">
                        <c:v>785885</c:v>
                      </c:pt>
                      <c:pt idx="15">
                        <c:v>741152</c:v>
                      </c:pt>
                      <c:pt idx="16">
                        <c:v>737351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39C-4CF3-894A-41B047C5F5D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Day!$F$1:$F$2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Errors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Day!$F$13:$F$29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305</c:v>
                      </c:pt>
                      <c:pt idx="1">
                        <c:v>333</c:v>
                      </c:pt>
                      <c:pt idx="2">
                        <c:v>668</c:v>
                      </c:pt>
                      <c:pt idx="3">
                        <c:v>386</c:v>
                      </c:pt>
                      <c:pt idx="4">
                        <c:v>414</c:v>
                      </c:pt>
                      <c:pt idx="5">
                        <c:v>683</c:v>
                      </c:pt>
                      <c:pt idx="6">
                        <c:v>294</c:v>
                      </c:pt>
                      <c:pt idx="7">
                        <c:v>191</c:v>
                      </c:pt>
                      <c:pt idx="8">
                        <c:v>126</c:v>
                      </c:pt>
                      <c:pt idx="9">
                        <c:v>106</c:v>
                      </c:pt>
                      <c:pt idx="10">
                        <c:v>13547</c:v>
                      </c:pt>
                      <c:pt idx="11">
                        <c:v>191</c:v>
                      </c:pt>
                      <c:pt idx="12">
                        <c:v>186</c:v>
                      </c:pt>
                      <c:pt idx="13">
                        <c:v>169</c:v>
                      </c:pt>
                      <c:pt idx="14">
                        <c:v>209</c:v>
                      </c:pt>
                      <c:pt idx="15">
                        <c:v>147</c:v>
                      </c:pt>
                      <c:pt idx="16">
                        <c:v>224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39C-4CF3-894A-41B047C5F5D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Day!$G$1:$G$2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Error Rate(%)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Day!$G$13:$G$29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4.0796726631166827E-4</c:v>
                      </c:pt>
                      <c:pt idx="1">
                        <c:v>4.6046054350937308E-4</c:v>
                      </c:pt>
                      <c:pt idx="2">
                        <c:v>9.3321896278579833E-4</c:v>
                      </c:pt>
                      <c:pt idx="3">
                        <c:v>4.9502664936210811E-4</c:v>
                      </c:pt>
                      <c:pt idx="4">
                        <c:v>5.2359530383071934E-4</c:v>
                      </c:pt>
                      <c:pt idx="5">
                        <c:v>8.834242195341522E-4</c:v>
                      </c:pt>
                      <c:pt idx="6">
                        <c:v>3.8430518537496553E-4</c:v>
                      </c:pt>
                      <c:pt idx="7">
                        <c:v>2.6729885411360343E-4</c:v>
                      </c:pt>
                      <c:pt idx="8">
                        <c:v>1.7868209194186308E-4</c:v>
                      </c:pt>
                      <c:pt idx="9">
                        <c:v>1.5467204419534786E-4</c:v>
                      </c:pt>
                      <c:pt idx="10">
                        <c:v>1.8361195219339502E-2</c:v>
                      </c:pt>
                      <c:pt idx="11">
                        <c:v>2.5834795276155024E-4</c:v>
                      </c:pt>
                      <c:pt idx="12">
                        <c:v>2.4749807390611839E-4</c:v>
                      </c:pt>
                      <c:pt idx="13">
                        <c:v>2.1953212378494165E-4</c:v>
                      </c:pt>
                      <c:pt idx="14">
                        <c:v>2.6587151154950934E-4</c:v>
                      </c:pt>
                      <c:pt idx="15">
                        <c:v>1.9830055078989719E-4</c:v>
                      </c:pt>
                      <c:pt idx="16">
                        <c:v>3.0369792902416702E-4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39C-4CF3-894A-41B047C5F5D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Day!$I$1:$I$2</c15:sqref>
                        </c15:formulaRef>
                      </c:ext>
                    </c:extLst>
                    <c:strCache>
                      <c:ptCount val="2"/>
                      <c:pt idx="0">
                        <c:v>PSU Interface</c:v>
                      </c:pt>
                      <c:pt idx="1">
                        <c:v>Downtime (%)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Day!$I$13:$I$29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2.314814814896593E-5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2.5011574429398054E-2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39C-4CF3-894A-41B047C5F5D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Day!$D$1:$D$2</c:f>
              <c:strCache>
                <c:ptCount val="2"/>
                <c:pt idx="0">
                  <c:v>Dedicated Interface (Open Banking API)</c:v>
                </c:pt>
                <c:pt idx="1">
                  <c:v>AISP Response(ms)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Day!$A$13:$A$29</c:f>
              <c:numCache>
                <c:formatCode>m/d/yyyy</c:formatCode>
                <c:ptCount val="17"/>
                <c:pt idx="0">
                  <c:v>45849</c:v>
                </c:pt>
                <c:pt idx="1">
                  <c:v>45850</c:v>
                </c:pt>
                <c:pt idx="2">
                  <c:v>45851</c:v>
                </c:pt>
                <c:pt idx="3">
                  <c:v>45852</c:v>
                </c:pt>
                <c:pt idx="4">
                  <c:v>45853</c:v>
                </c:pt>
                <c:pt idx="5">
                  <c:v>45854</c:v>
                </c:pt>
                <c:pt idx="6">
                  <c:v>45855</c:v>
                </c:pt>
                <c:pt idx="7">
                  <c:v>45856</c:v>
                </c:pt>
                <c:pt idx="8">
                  <c:v>45857</c:v>
                </c:pt>
                <c:pt idx="9">
                  <c:v>45858</c:v>
                </c:pt>
                <c:pt idx="10">
                  <c:v>45859</c:v>
                </c:pt>
                <c:pt idx="11">
                  <c:v>45860</c:v>
                </c:pt>
                <c:pt idx="12">
                  <c:v>45861</c:v>
                </c:pt>
                <c:pt idx="13">
                  <c:v>45862</c:v>
                </c:pt>
                <c:pt idx="14">
                  <c:v>45863</c:v>
                </c:pt>
                <c:pt idx="15">
                  <c:v>45864</c:v>
                </c:pt>
                <c:pt idx="16">
                  <c:v>45865</c:v>
                </c:pt>
              </c:numCache>
            </c:numRef>
          </c:cat>
          <c:val>
            <c:numRef>
              <c:f>Day!$D$3:$D$90</c:f>
              <c:numCache>
                <c:formatCode>0</c:formatCode>
                <c:ptCount val="88"/>
                <c:pt idx="0">
                  <c:v>357</c:v>
                </c:pt>
                <c:pt idx="1">
                  <c:v>335</c:v>
                </c:pt>
                <c:pt idx="2">
                  <c:v>335</c:v>
                </c:pt>
                <c:pt idx="3">
                  <c:v>332</c:v>
                </c:pt>
                <c:pt idx="4">
                  <c:v>315</c:v>
                </c:pt>
                <c:pt idx="5">
                  <c:v>303</c:v>
                </c:pt>
                <c:pt idx="6">
                  <c:v>338</c:v>
                </c:pt>
                <c:pt idx="7">
                  <c:v>345</c:v>
                </c:pt>
                <c:pt idx="8">
                  <c:v>341</c:v>
                </c:pt>
                <c:pt idx="9">
                  <c:v>354</c:v>
                </c:pt>
                <c:pt idx="10">
                  <c:v>347</c:v>
                </c:pt>
                <c:pt idx="11">
                  <c:v>334</c:v>
                </c:pt>
                <c:pt idx="12">
                  <c:v>317</c:v>
                </c:pt>
                <c:pt idx="13">
                  <c:v>359</c:v>
                </c:pt>
                <c:pt idx="14">
                  <c:v>356</c:v>
                </c:pt>
                <c:pt idx="15">
                  <c:v>376</c:v>
                </c:pt>
                <c:pt idx="16">
                  <c:v>340</c:v>
                </c:pt>
                <c:pt idx="17">
                  <c:v>328</c:v>
                </c:pt>
                <c:pt idx="18">
                  <c:v>303</c:v>
                </c:pt>
                <c:pt idx="19">
                  <c:v>290</c:v>
                </c:pt>
                <c:pt idx="20">
                  <c:v>309</c:v>
                </c:pt>
                <c:pt idx="21">
                  <c:v>307</c:v>
                </c:pt>
                <c:pt idx="22">
                  <c:v>318</c:v>
                </c:pt>
                <c:pt idx="23">
                  <c:v>319</c:v>
                </c:pt>
                <c:pt idx="24">
                  <c:v>324</c:v>
                </c:pt>
                <c:pt idx="25">
                  <c:v>302</c:v>
                </c:pt>
                <c:pt idx="26">
                  <c:v>297</c:v>
                </c:pt>
                <c:pt idx="27">
                  <c:v>308</c:v>
                </c:pt>
                <c:pt idx="28">
                  <c:v>306</c:v>
                </c:pt>
                <c:pt idx="29">
                  <c:v>289</c:v>
                </c:pt>
                <c:pt idx="30">
                  <c:v>312</c:v>
                </c:pt>
                <c:pt idx="31">
                  <c:v>332</c:v>
                </c:pt>
                <c:pt idx="32">
                  <c:v>301</c:v>
                </c:pt>
                <c:pt idx="33">
                  <c:v>297</c:v>
                </c:pt>
                <c:pt idx="34">
                  <c:v>320</c:v>
                </c:pt>
                <c:pt idx="35">
                  <c:v>334</c:v>
                </c:pt>
                <c:pt idx="36">
                  <c:v>317</c:v>
                </c:pt>
                <c:pt idx="37">
                  <c:v>324</c:v>
                </c:pt>
                <c:pt idx="38">
                  <c:v>335</c:v>
                </c:pt>
                <c:pt idx="39">
                  <c:v>293</c:v>
                </c:pt>
                <c:pt idx="40">
                  <c:v>295</c:v>
                </c:pt>
                <c:pt idx="41">
                  <c:v>313</c:v>
                </c:pt>
                <c:pt idx="42">
                  <c:v>322</c:v>
                </c:pt>
                <c:pt idx="43">
                  <c:v>323</c:v>
                </c:pt>
                <c:pt idx="44">
                  <c:v>310</c:v>
                </c:pt>
                <c:pt idx="45">
                  <c:v>322</c:v>
                </c:pt>
                <c:pt idx="46">
                  <c:v>290</c:v>
                </c:pt>
                <c:pt idx="47">
                  <c:v>348</c:v>
                </c:pt>
                <c:pt idx="48">
                  <c:v>316</c:v>
                </c:pt>
                <c:pt idx="49">
                  <c:v>319</c:v>
                </c:pt>
                <c:pt idx="50">
                  <c:v>315</c:v>
                </c:pt>
                <c:pt idx="51">
                  <c:v>314</c:v>
                </c:pt>
                <c:pt idx="52">
                  <c:v>302</c:v>
                </c:pt>
                <c:pt idx="53">
                  <c:v>285</c:v>
                </c:pt>
                <c:pt idx="54">
                  <c:v>280</c:v>
                </c:pt>
                <c:pt idx="55">
                  <c:v>291</c:v>
                </c:pt>
                <c:pt idx="56">
                  <c:v>308</c:v>
                </c:pt>
                <c:pt idx="57">
                  <c:v>304</c:v>
                </c:pt>
                <c:pt idx="58">
                  <c:v>305</c:v>
                </c:pt>
                <c:pt idx="59">
                  <c:v>311</c:v>
                </c:pt>
                <c:pt idx="60">
                  <c:v>292</c:v>
                </c:pt>
                <c:pt idx="61">
                  <c:v>281</c:v>
                </c:pt>
                <c:pt idx="62">
                  <c:v>302</c:v>
                </c:pt>
                <c:pt idx="63">
                  <c:v>301</c:v>
                </c:pt>
                <c:pt idx="64">
                  <c:v>298</c:v>
                </c:pt>
                <c:pt idx="65">
                  <c:v>403</c:v>
                </c:pt>
                <c:pt idx="66">
                  <c:v>300</c:v>
                </c:pt>
                <c:pt idx="67">
                  <c:v>286</c:v>
                </c:pt>
                <c:pt idx="68">
                  <c:v>285</c:v>
                </c:pt>
                <c:pt idx="69">
                  <c:v>299</c:v>
                </c:pt>
                <c:pt idx="70">
                  <c:v>296</c:v>
                </c:pt>
                <c:pt idx="71">
                  <c:v>298</c:v>
                </c:pt>
                <c:pt idx="72">
                  <c:v>302</c:v>
                </c:pt>
                <c:pt idx="73">
                  <c:v>300</c:v>
                </c:pt>
                <c:pt idx="74">
                  <c:v>285</c:v>
                </c:pt>
                <c:pt idx="75">
                  <c:v>285</c:v>
                </c:pt>
                <c:pt idx="76">
                  <c:v>302</c:v>
                </c:pt>
                <c:pt idx="77">
                  <c:v>300</c:v>
                </c:pt>
                <c:pt idx="78">
                  <c:v>295</c:v>
                </c:pt>
                <c:pt idx="79">
                  <c:v>289</c:v>
                </c:pt>
                <c:pt idx="80">
                  <c:v>296</c:v>
                </c:pt>
                <c:pt idx="81">
                  <c:v>282</c:v>
                </c:pt>
                <c:pt idx="82">
                  <c:v>303</c:v>
                </c:pt>
                <c:pt idx="83">
                  <c:v>300</c:v>
                </c:pt>
                <c:pt idx="84">
                  <c:v>294</c:v>
                </c:pt>
                <c:pt idx="85">
                  <c:v>298</c:v>
                </c:pt>
                <c:pt idx="86">
                  <c:v>306</c:v>
                </c:pt>
                <c:pt idx="8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C-4CF3-894A-41B047C5F5D7}"/>
            </c:ext>
          </c:extLst>
        </c:ser>
        <c:ser>
          <c:idx val="8"/>
          <c:order val="8"/>
          <c:tx>
            <c:strRef>
              <c:f>Day!$K$1:$K$2</c:f>
              <c:strCache>
                <c:ptCount val="2"/>
                <c:pt idx="0">
                  <c:v>PSU Interface</c:v>
                </c:pt>
                <c:pt idx="1">
                  <c:v>AISP Response (ms) Mobile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Day!$A$13:$A$29</c:f>
              <c:numCache>
                <c:formatCode>m/d/yyyy</c:formatCode>
                <c:ptCount val="17"/>
                <c:pt idx="0">
                  <c:v>45849</c:v>
                </c:pt>
                <c:pt idx="1">
                  <c:v>45850</c:v>
                </c:pt>
                <c:pt idx="2">
                  <c:v>45851</c:v>
                </c:pt>
                <c:pt idx="3">
                  <c:v>45852</c:v>
                </c:pt>
                <c:pt idx="4">
                  <c:v>45853</c:v>
                </c:pt>
                <c:pt idx="5">
                  <c:v>45854</c:v>
                </c:pt>
                <c:pt idx="6">
                  <c:v>45855</c:v>
                </c:pt>
                <c:pt idx="7">
                  <c:v>45856</c:v>
                </c:pt>
                <c:pt idx="8">
                  <c:v>45857</c:v>
                </c:pt>
                <c:pt idx="9">
                  <c:v>45858</c:v>
                </c:pt>
                <c:pt idx="10">
                  <c:v>45859</c:v>
                </c:pt>
                <c:pt idx="11">
                  <c:v>45860</c:v>
                </c:pt>
                <c:pt idx="12">
                  <c:v>45861</c:v>
                </c:pt>
                <c:pt idx="13">
                  <c:v>45862</c:v>
                </c:pt>
                <c:pt idx="14">
                  <c:v>45863</c:v>
                </c:pt>
                <c:pt idx="15">
                  <c:v>45864</c:v>
                </c:pt>
                <c:pt idx="16">
                  <c:v>45865</c:v>
                </c:pt>
              </c:numCache>
            </c:numRef>
          </c:cat>
          <c:val>
            <c:numRef>
              <c:f>Day!$K$3:$K$90</c:f>
              <c:numCache>
                <c:formatCode>0</c:formatCode>
                <c:ptCount val="88"/>
                <c:pt idx="0">
                  <c:v>263</c:v>
                </c:pt>
                <c:pt idx="1">
                  <c:v>255</c:v>
                </c:pt>
                <c:pt idx="2">
                  <c:v>251</c:v>
                </c:pt>
                <c:pt idx="3">
                  <c:v>249</c:v>
                </c:pt>
                <c:pt idx="4">
                  <c:v>236</c:v>
                </c:pt>
                <c:pt idx="5">
                  <c:v>237</c:v>
                </c:pt>
                <c:pt idx="6">
                  <c:v>264</c:v>
                </c:pt>
                <c:pt idx="7">
                  <c:v>275</c:v>
                </c:pt>
                <c:pt idx="8">
                  <c:v>261</c:v>
                </c:pt>
                <c:pt idx="9">
                  <c:v>251</c:v>
                </c:pt>
                <c:pt idx="10">
                  <c:v>249</c:v>
                </c:pt>
                <c:pt idx="11">
                  <c:v>235</c:v>
                </c:pt>
                <c:pt idx="12">
                  <c:v>234</c:v>
                </c:pt>
                <c:pt idx="13">
                  <c:v>257</c:v>
                </c:pt>
                <c:pt idx="14">
                  <c:v>261</c:v>
                </c:pt>
                <c:pt idx="15">
                  <c:v>277</c:v>
                </c:pt>
                <c:pt idx="16">
                  <c:v>256</c:v>
                </c:pt>
                <c:pt idx="17">
                  <c:v>245</c:v>
                </c:pt>
                <c:pt idx="18">
                  <c:v>229</c:v>
                </c:pt>
                <c:pt idx="19">
                  <c:v>217</c:v>
                </c:pt>
                <c:pt idx="20">
                  <c:v>244</c:v>
                </c:pt>
                <c:pt idx="21">
                  <c:v>252</c:v>
                </c:pt>
                <c:pt idx="22">
                  <c:v>251</c:v>
                </c:pt>
                <c:pt idx="23">
                  <c:v>252</c:v>
                </c:pt>
                <c:pt idx="24">
                  <c:v>255</c:v>
                </c:pt>
                <c:pt idx="25">
                  <c:v>232</c:v>
                </c:pt>
                <c:pt idx="26">
                  <c:v>227</c:v>
                </c:pt>
                <c:pt idx="27">
                  <c:v>260</c:v>
                </c:pt>
                <c:pt idx="28">
                  <c:v>254</c:v>
                </c:pt>
                <c:pt idx="29">
                  <c:v>250</c:v>
                </c:pt>
                <c:pt idx="30">
                  <c:v>260</c:v>
                </c:pt>
                <c:pt idx="31">
                  <c:v>259</c:v>
                </c:pt>
                <c:pt idx="32">
                  <c:v>234</c:v>
                </c:pt>
                <c:pt idx="33">
                  <c:v>231</c:v>
                </c:pt>
                <c:pt idx="34">
                  <c:v>260</c:v>
                </c:pt>
                <c:pt idx="35">
                  <c:v>270</c:v>
                </c:pt>
                <c:pt idx="36">
                  <c:v>264</c:v>
                </c:pt>
                <c:pt idx="37">
                  <c:v>327</c:v>
                </c:pt>
                <c:pt idx="38">
                  <c:v>259</c:v>
                </c:pt>
                <c:pt idx="39">
                  <c:v>236</c:v>
                </c:pt>
                <c:pt idx="40">
                  <c:v>230</c:v>
                </c:pt>
                <c:pt idx="41">
                  <c:v>259</c:v>
                </c:pt>
                <c:pt idx="42">
                  <c:v>280</c:v>
                </c:pt>
                <c:pt idx="43">
                  <c:v>277</c:v>
                </c:pt>
                <c:pt idx="44">
                  <c:v>265</c:v>
                </c:pt>
                <c:pt idx="45">
                  <c:v>265</c:v>
                </c:pt>
                <c:pt idx="46">
                  <c:v>236</c:v>
                </c:pt>
                <c:pt idx="47">
                  <c:v>237</c:v>
                </c:pt>
                <c:pt idx="48">
                  <c:v>261</c:v>
                </c:pt>
                <c:pt idx="49">
                  <c:v>300</c:v>
                </c:pt>
                <c:pt idx="50">
                  <c:v>267</c:v>
                </c:pt>
                <c:pt idx="51">
                  <c:v>273</c:v>
                </c:pt>
                <c:pt idx="52">
                  <c:v>272</c:v>
                </c:pt>
                <c:pt idx="53">
                  <c:v>244</c:v>
                </c:pt>
                <c:pt idx="54">
                  <c:v>235</c:v>
                </c:pt>
                <c:pt idx="55">
                  <c:v>251</c:v>
                </c:pt>
                <c:pt idx="56">
                  <c:v>281</c:v>
                </c:pt>
                <c:pt idx="57">
                  <c:v>301</c:v>
                </c:pt>
                <c:pt idx="58">
                  <c:v>273</c:v>
                </c:pt>
                <c:pt idx="59">
                  <c:v>293</c:v>
                </c:pt>
                <c:pt idx="60">
                  <c:v>244</c:v>
                </c:pt>
                <c:pt idx="61">
                  <c:v>240</c:v>
                </c:pt>
                <c:pt idx="62">
                  <c:v>283</c:v>
                </c:pt>
                <c:pt idx="63">
                  <c:v>296</c:v>
                </c:pt>
                <c:pt idx="64">
                  <c:v>278</c:v>
                </c:pt>
                <c:pt idx="65">
                  <c:v>417</c:v>
                </c:pt>
                <c:pt idx="66">
                  <c:v>267</c:v>
                </c:pt>
                <c:pt idx="67">
                  <c:v>242</c:v>
                </c:pt>
                <c:pt idx="68">
                  <c:v>238</c:v>
                </c:pt>
                <c:pt idx="69">
                  <c:v>279</c:v>
                </c:pt>
                <c:pt idx="70">
                  <c:v>290</c:v>
                </c:pt>
                <c:pt idx="71">
                  <c:v>275</c:v>
                </c:pt>
                <c:pt idx="72">
                  <c:v>302</c:v>
                </c:pt>
                <c:pt idx="73">
                  <c:v>275</c:v>
                </c:pt>
                <c:pt idx="74">
                  <c:v>241</c:v>
                </c:pt>
                <c:pt idx="75">
                  <c:v>238</c:v>
                </c:pt>
                <c:pt idx="76">
                  <c:v>284</c:v>
                </c:pt>
                <c:pt idx="77">
                  <c:v>273</c:v>
                </c:pt>
                <c:pt idx="78">
                  <c:v>283</c:v>
                </c:pt>
                <c:pt idx="79">
                  <c:v>265</c:v>
                </c:pt>
                <c:pt idx="80">
                  <c:v>258</c:v>
                </c:pt>
                <c:pt idx="81">
                  <c:v>240</c:v>
                </c:pt>
                <c:pt idx="82">
                  <c:v>236</c:v>
                </c:pt>
                <c:pt idx="83">
                  <c:v>296</c:v>
                </c:pt>
                <c:pt idx="84">
                  <c:v>270</c:v>
                </c:pt>
                <c:pt idx="85">
                  <c:v>274</c:v>
                </c:pt>
                <c:pt idx="86">
                  <c:v>277</c:v>
                </c:pt>
                <c:pt idx="87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9C-4CF3-894A-41B047C5F5D7}"/>
            </c:ext>
          </c:extLst>
        </c:ser>
        <c:ser>
          <c:idx val="9"/>
          <c:order val="9"/>
          <c:tx>
            <c:strRef>
              <c:f>Day!$J$1:$J$2</c:f>
              <c:strCache>
                <c:ptCount val="2"/>
                <c:pt idx="0">
                  <c:v>PSU Interface</c:v>
                </c:pt>
                <c:pt idx="1">
                  <c:v>AISP Response (ms) Web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Day!$J$3:$J$90</c:f>
              <c:numCache>
                <c:formatCode>0</c:formatCode>
                <c:ptCount val="88"/>
                <c:pt idx="0">
                  <c:v>345</c:v>
                </c:pt>
                <c:pt idx="1">
                  <c:v>328</c:v>
                </c:pt>
                <c:pt idx="2">
                  <c:v>328</c:v>
                </c:pt>
                <c:pt idx="3">
                  <c:v>328</c:v>
                </c:pt>
                <c:pt idx="4">
                  <c:v>307</c:v>
                </c:pt>
                <c:pt idx="5">
                  <c:v>297</c:v>
                </c:pt>
                <c:pt idx="6">
                  <c:v>328</c:v>
                </c:pt>
                <c:pt idx="7">
                  <c:v>351</c:v>
                </c:pt>
                <c:pt idx="8">
                  <c:v>325</c:v>
                </c:pt>
                <c:pt idx="9">
                  <c:v>335</c:v>
                </c:pt>
                <c:pt idx="10">
                  <c:v>325</c:v>
                </c:pt>
                <c:pt idx="11">
                  <c:v>305</c:v>
                </c:pt>
                <c:pt idx="12">
                  <c:v>295</c:v>
                </c:pt>
                <c:pt idx="13">
                  <c:v>338</c:v>
                </c:pt>
                <c:pt idx="14">
                  <c:v>346</c:v>
                </c:pt>
                <c:pt idx="15">
                  <c:v>338</c:v>
                </c:pt>
                <c:pt idx="16">
                  <c:v>325</c:v>
                </c:pt>
                <c:pt idx="17">
                  <c:v>324</c:v>
                </c:pt>
                <c:pt idx="18">
                  <c:v>296</c:v>
                </c:pt>
                <c:pt idx="19">
                  <c:v>266</c:v>
                </c:pt>
                <c:pt idx="20">
                  <c:v>343</c:v>
                </c:pt>
                <c:pt idx="21">
                  <c:v>332</c:v>
                </c:pt>
                <c:pt idx="22">
                  <c:v>333</c:v>
                </c:pt>
                <c:pt idx="23">
                  <c:v>332</c:v>
                </c:pt>
                <c:pt idx="24">
                  <c:v>355</c:v>
                </c:pt>
                <c:pt idx="25">
                  <c:v>305</c:v>
                </c:pt>
                <c:pt idx="26">
                  <c:v>292</c:v>
                </c:pt>
                <c:pt idx="27">
                  <c:v>341</c:v>
                </c:pt>
                <c:pt idx="28">
                  <c:v>339</c:v>
                </c:pt>
                <c:pt idx="29">
                  <c:v>326</c:v>
                </c:pt>
                <c:pt idx="30">
                  <c:v>360</c:v>
                </c:pt>
                <c:pt idx="31">
                  <c:v>344</c:v>
                </c:pt>
                <c:pt idx="32">
                  <c:v>307</c:v>
                </c:pt>
                <c:pt idx="33">
                  <c:v>292</c:v>
                </c:pt>
                <c:pt idx="34">
                  <c:v>335</c:v>
                </c:pt>
                <c:pt idx="35">
                  <c:v>353</c:v>
                </c:pt>
                <c:pt idx="36">
                  <c:v>346</c:v>
                </c:pt>
                <c:pt idx="37">
                  <c:v>374</c:v>
                </c:pt>
                <c:pt idx="38">
                  <c:v>354</c:v>
                </c:pt>
                <c:pt idx="39">
                  <c:v>325</c:v>
                </c:pt>
                <c:pt idx="40">
                  <c:v>311</c:v>
                </c:pt>
                <c:pt idx="41">
                  <c:v>344</c:v>
                </c:pt>
                <c:pt idx="42">
                  <c:v>361</c:v>
                </c:pt>
                <c:pt idx="43">
                  <c:v>355</c:v>
                </c:pt>
                <c:pt idx="44">
                  <c:v>341</c:v>
                </c:pt>
                <c:pt idx="45">
                  <c:v>351</c:v>
                </c:pt>
                <c:pt idx="46">
                  <c:v>320</c:v>
                </c:pt>
                <c:pt idx="47">
                  <c:v>310</c:v>
                </c:pt>
                <c:pt idx="48">
                  <c:v>349</c:v>
                </c:pt>
                <c:pt idx="49">
                  <c:v>344</c:v>
                </c:pt>
                <c:pt idx="50">
                  <c:v>335</c:v>
                </c:pt>
                <c:pt idx="51">
                  <c:v>351</c:v>
                </c:pt>
                <c:pt idx="52">
                  <c:v>364</c:v>
                </c:pt>
                <c:pt idx="53">
                  <c:v>320</c:v>
                </c:pt>
                <c:pt idx="54">
                  <c:v>307</c:v>
                </c:pt>
                <c:pt idx="55">
                  <c:v>324</c:v>
                </c:pt>
                <c:pt idx="56">
                  <c:v>368</c:v>
                </c:pt>
                <c:pt idx="57">
                  <c:v>354</c:v>
                </c:pt>
                <c:pt idx="58">
                  <c:v>366</c:v>
                </c:pt>
                <c:pt idx="59">
                  <c:v>405</c:v>
                </c:pt>
                <c:pt idx="60">
                  <c:v>329</c:v>
                </c:pt>
                <c:pt idx="61">
                  <c:v>310</c:v>
                </c:pt>
                <c:pt idx="62">
                  <c:v>365</c:v>
                </c:pt>
                <c:pt idx="63">
                  <c:v>382</c:v>
                </c:pt>
                <c:pt idx="64">
                  <c:v>360</c:v>
                </c:pt>
                <c:pt idx="65">
                  <c:v>441</c:v>
                </c:pt>
                <c:pt idx="66">
                  <c:v>369</c:v>
                </c:pt>
                <c:pt idx="67">
                  <c:v>323</c:v>
                </c:pt>
                <c:pt idx="68">
                  <c:v>311</c:v>
                </c:pt>
                <c:pt idx="69">
                  <c:v>363</c:v>
                </c:pt>
                <c:pt idx="70">
                  <c:v>402</c:v>
                </c:pt>
                <c:pt idx="71">
                  <c:v>384</c:v>
                </c:pt>
                <c:pt idx="72">
                  <c:v>368</c:v>
                </c:pt>
                <c:pt idx="73">
                  <c:v>360</c:v>
                </c:pt>
                <c:pt idx="74">
                  <c:v>324</c:v>
                </c:pt>
                <c:pt idx="75">
                  <c:v>313</c:v>
                </c:pt>
                <c:pt idx="76">
                  <c:v>360</c:v>
                </c:pt>
                <c:pt idx="77">
                  <c:v>360</c:v>
                </c:pt>
                <c:pt idx="78">
                  <c:v>365</c:v>
                </c:pt>
                <c:pt idx="79">
                  <c:v>334</c:v>
                </c:pt>
                <c:pt idx="80">
                  <c:v>348</c:v>
                </c:pt>
                <c:pt idx="81">
                  <c:v>318</c:v>
                </c:pt>
                <c:pt idx="82">
                  <c:v>309</c:v>
                </c:pt>
                <c:pt idx="83">
                  <c:v>381</c:v>
                </c:pt>
                <c:pt idx="84">
                  <c:v>357</c:v>
                </c:pt>
                <c:pt idx="85">
                  <c:v>344</c:v>
                </c:pt>
                <c:pt idx="86">
                  <c:v>366</c:v>
                </c:pt>
                <c:pt idx="87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99-4DCB-AD2E-79EB17ADC43C}"/>
            </c:ext>
          </c:extLst>
        </c:ser>
        <c:ser>
          <c:idx val="10"/>
          <c:order val="10"/>
          <c:tx>
            <c:strRef>
              <c:f>Day!$L$1:$L$2</c:f>
              <c:strCache>
                <c:ptCount val="2"/>
                <c:pt idx="0">
                  <c:v>PSU Interface</c:v>
                </c:pt>
                <c:pt idx="1">
                  <c:v>BT MT Payment (ms)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Day!$L$3:$L$90</c:f>
              <c:numCache>
                <c:formatCode>0</c:formatCode>
                <c:ptCount val="88"/>
                <c:pt idx="0">
                  <c:v>2064</c:v>
                </c:pt>
                <c:pt idx="1">
                  <c:v>2291</c:v>
                </c:pt>
                <c:pt idx="2">
                  <c:v>2422</c:v>
                </c:pt>
                <c:pt idx="3">
                  <c:v>2353</c:v>
                </c:pt>
                <c:pt idx="4">
                  <c:v>2229</c:v>
                </c:pt>
                <c:pt idx="5">
                  <c:v>2235</c:v>
                </c:pt>
                <c:pt idx="6">
                  <c:v>2221</c:v>
                </c:pt>
                <c:pt idx="7">
                  <c:v>2194</c:v>
                </c:pt>
                <c:pt idx="8">
                  <c:v>2362</c:v>
                </c:pt>
                <c:pt idx="9">
                  <c:v>2277</c:v>
                </c:pt>
                <c:pt idx="10">
                  <c:v>2158</c:v>
                </c:pt>
                <c:pt idx="11">
                  <c:v>2354</c:v>
                </c:pt>
                <c:pt idx="12">
                  <c:v>2272</c:v>
                </c:pt>
                <c:pt idx="13">
                  <c:v>2196</c:v>
                </c:pt>
                <c:pt idx="14">
                  <c:v>2135</c:v>
                </c:pt>
                <c:pt idx="15">
                  <c:v>2114</c:v>
                </c:pt>
                <c:pt idx="16">
                  <c:v>2087</c:v>
                </c:pt>
                <c:pt idx="17">
                  <c:v>2106</c:v>
                </c:pt>
                <c:pt idx="18">
                  <c:v>2069</c:v>
                </c:pt>
                <c:pt idx="19">
                  <c:v>2019</c:v>
                </c:pt>
                <c:pt idx="20">
                  <c:v>2064</c:v>
                </c:pt>
                <c:pt idx="21">
                  <c:v>2112</c:v>
                </c:pt>
                <c:pt idx="22">
                  <c:v>2146</c:v>
                </c:pt>
                <c:pt idx="23">
                  <c:v>2121</c:v>
                </c:pt>
                <c:pt idx="24">
                  <c:v>2106</c:v>
                </c:pt>
                <c:pt idx="25">
                  <c:v>2122</c:v>
                </c:pt>
                <c:pt idx="26">
                  <c:v>2113</c:v>
                </c:pt>
                <c:pt idx="27">
                  <c:v>2094</c:v>
                </c:pt>
                <c:pt idx="28">
                  <c:v>2148</c:v>
                </c:pt>
                <c:pt idx="29">
                  <c:v>2157</c:v>
                </c:pt>
                <c:pt idx="30">
                  <c:v>2171</c:v>
                </c:pt>
                <c:pt idx="31">
                  <c:v>1904</c:v>
                </c:pt>
                <c:pt idx="32">
                  <c:v>2069</c:v>
                </c:pt>
                <c:pt idx="33">
                  <c:v>1974</c:v>
                </c:pt>
                <c:pt idx="34">
                  <c:v>2039</c:v>
                </c:pt>
                <c:pt idx="35">
                  <c:v>2128</c:v>
                </c:pt>
                <c:pt idx="36">
                  <c:v>2135</c:v>
                </c:pt>
                <c:pt idx="37">
                  <c:v>2164</c:v>
                </c:pt>
                <c:pt idx="38">
                  <c:v>2020</c:v>
                </c:pt>
                <c:pt idx="39">
                  <c:v>2021</c:v>
                </c:pt>
                <c:pt idx="40">
                  <c:v>1873</c:v>
                </c:pt>
                <c:pt idx="41">
                  <c:v>1950</c:v>
                </c:pt>
                <c:pt idx="42">
                  <c:v>2147</c:v>
                </c:pt>
                <c:pt idx="43">
                  <c:v>2053</c:v>
                </c:pt>
                <c:pt idx="44">
                  <c:v>2027</c:v>
                </c:pt>
                <c:pt idx="45">
                  <c:v>1965</c:v>
                </c:pt>
                <c:pt idx="46">
                  <c:v>2000</c:v>
                </c:pt>
                <c:pt idx="47">
                  <c:v>2051</c:v>
                </c:pt>
                <c:pt idx="48">
                  <c:v>2100</c:v>
                </c:pt>
                <c:pt idx="49">
                  <c:v>1985</c:v>
                </c:pt>
                <c:pt idx="50">
                  <c:v>2052</c:v>
                </c:pt>
                <c:pt idx="51">
                  <c:v>2091</c:v>
                </c:pt>
                <c:pt idx="52">
                  <c:v>2046</c:v>
                </c:pt>
                <c:pt idx="53">
                  <c:v>2042</c:v>
                </c:pt>
                <c:pt idx="54">
                  <c:v>1978</c:v>
                </c:pt>
                <c:pt idx="55">
                  <c:v>1982</c:v>
                </c:pt>
                <c:pt idx="56">
                  <c:v>2049</c:v>
                </c:pt>
                <c:pt idx="57">
                  <c:v>2012</c:v>
                </c:pt>
                <c:pt idx="58">
                  <c:v>2076</c:v>
                </c:pt>
                <c:pt idx="59">
                  <c:v>2063</c:v>
                </c:pt>
                <c:pt idx="60">
                  <c:v>2051</c:v>
                </c:pt>
                <c:pt idx="61">
                  <c:v>2004</c:v>
                </c:pt>
                <c:pt idx="62">
                  <c:v>1983</c:v>
                </c:pt>
                <c:pt idx="63">
                  <c:v>2201</c:v>
                </c:pt>
                <c:pt idx="64">
                  <c:v>2142</c:v>
                </c:pt>
                <c:pt idx="65">
                  <c:v>2193</c:v>
                </c:pt>
                <c:pt idx="66">
                  <c:v>2074</c:v>
                </c:pt>
                <c:pt idx="67">
                  <c:v>2087</c:v>
                </c:pt>
                <c:pt idx="68">
                  <c:v>2127</c:v>
                </c:pt>
                <c:pt idx="69">
                  <c:v>2149</c:v>
                </c:pt>
                <c:pt idx="70">
                  <c:v>2228</c:v>
                </c:pt>
                <c:pt idx="71">
                  <c:v>2151</c:v>
                </c:pt>
                <c:pt idx="72">
                  <c:v>2246</c:v>
                </c:pt>
                <c:pt idx="73">
                  <c:v>2229</c:v>
                </c:pt>
                <c:pt idx="74">
                  <c:v>2153</c:v>
                </c:pt>
                <c:pt idx="75">
                  <c:v>2111</c:v>
                </c:pt>
                <c:pt idx="76">
                  <c:v>2123</c:v>
                </c:pt>
                <c:pt idx="77">
                  <c:v>2157</c:v>
                </c:pt>
                <c:pt idx="78">
                  <c:v>2220</c:v>
                </c:pt>
                <c:pt idx="79">
                  <c:v>2208</c:v>
                </c:pt>
                <c:pt idx="80">
                  <c:v>2268</c:v>
                </c:pt>
                <c:pt idx="81">
                  <c:v>2815</c:v>
                </c:pt>
                <c:pt idx="82">
                  <c:v>2158</c:v>
                </c:pt>
                <c:pt idx="83">
                  <c:v>2201</c:v>
                </c:pt>
                <c:pt idx="84">
                  <c:v>2240</c:v>
                </c:pt>
                <c:pt idx="85">
                  <c:v>2276</c:v>
                </c:pt>
                <c:pt idx="86">
                  <c:v>2216</c:v>
                </c:pt>
                <c:pt idx="87">
                  <c:v>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FE-4ABD-883A-99757E21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97232"/>
        <c:axId val="630893624"/>
      </c:lineChart>
      <c:dateAx>
        <c:axId val="445918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22168"/>
        <c:crosses val="autoZero"/>
        <c:auto val="1"/>
        <c:lblOffset val="100"/>
        <c:baseTimeUnit val="days"/>
      </c:dateAx>
      <c:valAx>
        <c:axId val="445922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18232"/>
        <c:crosses val="autoZero"/>
        <c:crossBetween val="between"/>
      </c:valAx>
      <c:valAx>
        <c:axId val="63089362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897232"/>
        <c:crosses val="max"/>
        <c:crossBetween val="between"/>
      </c:valAx>
      <c:dateAx>
        <c:axId val="630897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089362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Uptime</a:t>
            </a:r>
            <a:r>
              <a:rPr lang="en-GB" baseline="0"/>
              <a:t> and Response speed, Dedicated and PSU Interfaces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Month!$B$2</c:f>
              <c:strCache>
                <c:ptCount val="1"/>
                <c:pt idx="0">
                  <c:v>Average of Uptime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Month!$A$3:$A$5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Month!$B$3:$B$5</c:f>
              <c:numCache>
                <c:formatCode>General</c:formatCode>
                <c:ptCount val="3"/>
                <c:pt idx="0">
                  <c:v>0.99986879320385313</c:v>
                </c:pt>
                <c:pt idx="1">
                  <c:v>0.99897303104129354</c:v>
                </c:pt>
                <c:pt idx="2">
                  <c:v>0.99997803538737218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6-4F58-A945-93A3CC86A6F0}"/>
            </c:ext>
          </c:extLst>
        </c:ser>
        <c:ser>
          <c:idx val="6"/>
          <c:order val="2"/>
          <c:tx>
            <c:strRef>
              <c:f>Month!$H$2</c:f>
              <c:strCache>
                <c:ptCount val="1"/>
                <c:pt idx="0">
                  <c:v>Average of Uptime (%)2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Month!$A$3:$A$5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Month!$H$3:$H$5</c:f>
              <c:numCache>
                <c:formatCode>General</c:formatCode>
                <c:ptCount val="3"/>
                <c:pt idx="0">
                  <c:v>0.99919205494672181</c:v>
                </c:pt>
                <c:pt idx="1">
                  <c:v>0.99523969376362742</c:v>
                </c:pt>
                <c:pt idx="2">
                  <c:v>0.99630008774129941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6-4F58-A945-93A3CC86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918232"/>
        <c:axId val="445922168"/>
        <c:extLst/>
      </c:barChart>
      <c:lineChart>
        <c:grouping val="standard"/>
        <c:varyColors val="0"/>
        <c:ser>
          <c:idx val="2"/>
          <c:order val="1"/>
          <c:tx>
            <c:strRef>
              <c:f>Month!$D$2</c:f>
              <c:strCache>
                <c:ptCount val="1"/>
                <c:pt idx="0">
                  <c:v>Average of AISP Response(ms)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Month!$D$3:$D$5</c:f>
              <c:numCache>
                <c:formatCode>General</c:formatCode>
                <c:ptCount val="3"/>
                <c:pt idx="0">
                  <c:v>325.41935483870969</c:v>
                </c:pt>
                <c:pt idx="1">
                  <c:v>340.29032258064518</c:v>
                </c:pt>
                <c:pt idx="2">
                  <c:v>356.24137931034483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6-4F58-A945-93A3CC86A6F0}"/>
            </c:ext>
          </c:extLst>
        </c:ser>
        <c:ser>
          <c:idx val="8"/>
          <c:order val="3"/>
          <c:tx>
            <c:strRef>
              <c:f>Month!$K$2</c:f>
              <c:strCache>
                <c:ptCount val="1"/>
                <c:pt idx="0">
                  <c:v>Average of AISP Response (ms) Mobile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Month!$K$3:$K$5</c:f>
              <c:numCache>
                <c:formatCode>General</c:formatCode>
                <c:ptCount val="3"/>
                <c:pt idx="0">
                  <c:v>249.64516129032259</c:v>
                </c:pt>
                <c:pt idx="1">
                  <c:v>262.06451612903226</c:v>
                </c:pt>
                <c:pt idx="2">
                  <c:v>273.55172413793105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6-4F58-A945-93A3CC86A6F0}"/>
            </c:ext>
          </c:extLst>
        </c:ser>
        <c:ser>
          <c:idx val="9"/>
          <c:order val="4"/>
          <c:tx>
            <c:strRef>
              <c:f>Month!$J$2</c:f>
              <c:strCache>
                <c:ptCount val="1"/>
                <c:pt idx="0">
                  <c:v>Average of AISP Response (ms) Web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</c:strCache>
            </c:strRef>
          </c:cat>
          <c:val>
            <c:numRef>
              <c:f>Month!$J$3:$J$5</c:f>
              <c:numCache>
                <c:formatCode>General</c:formatCode>
                <c:ptCount val="3"/>
                <c:pt idx="0">
                  <c:v>325.41935483870969</c:v>
                </c:pt>
                <c:pt idx="1">
                  <c:v>340.29032258064518</c:v>
                </c:pt>
                <c:pt idx="2">
                  <c:v>356.24137931034483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B6-4F58-A945-93A3CC86A6F0}"/>
            </c:ext>
          </c:extLst>
        </c:ser>
        <c:ser>
          <c:idx val="1"/>
          <c:order val="5"/>
          <c:tx>
            <c:strRef>
              <c:f>Month!$L$2</c:f>
              <c:strCache>
                <c:ptCount val="1"/>
                <c:pt idx="0">
                  <c:v>Average of BT MT Payment (ms)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Month!$L$3:$L$5</c:f>
              <c:numCache>
                <c:formatCode>General</c:formatCode>
                <c:ptCount val="3"/>
                <c:pt idx="0">
                  <c:v>2177.8064516129034</c:v>
                </c:pt>
                <c:pt idx="1">
                  <c:v>2033.9032258064517</c:v>
                </c:pt>
                <c:pt idx="2">
                  <c:v>2202.2413793103447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A-44B9-9409-18863CC78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97232"/>
        <c:axId val="630893624"/>
      </c:lineChart>
      <c:catAx>
        <c:axId val="44591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22168"/>
        <c:crosses val="autoZero"/>
        <c:auto val="1"/>
        <c:lblAlgn val="ctr"/>
        <c:lblOffset val="100"/>
        <c:noMultiLvlLbl val="0"/>
      </c:catAx>
      <c:valAx>
        <c:axId val="445922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18232"/>
        <c:crosses val="autoZero"/>
        <c:crossBetween val="between"/>
      </c:valAx>
      <c:valAx>
        <c:axId val="630893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897232"/>
        <c:crosses val="max"/>
        <c:crossBetween val="between"/>
      </c:valAx>
      <c:catAx>
        <c:axId val="63089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0893624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orientation="landscape" r:id="rId1"/>
  <headerFooter>
    <oddFooter>&amp;L_x000D_&amp;1#&amp;"Calibri"&amp;10&amp;K000000 Unrestricted - Public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orientation="landscape" r:id="rId1"/>
  <headerFooter>
    <oddFooter>&amp;L_x000D_&amp;1#&amp;"Calibri"&amp;10&amp;K000000 Unrestricted -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82220A-EC37-481A-A796-B078B53F79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ho, Antonio" refreshedDate="45938.455789930558" createdVersion="8" refreshedVersion="8" minRefreshableVersion="3" recordCount="91" xr:uid="{A7E48703-09B3-473F-92C5-DE7D33FC50FB}">
  <cacheSource type="worksheet">
    <worksheetSource ref="A2:L93" sheet="Day"/>
  </cacheSource>
  <cacheFields count="13">
    <cacheField name="Date" numFmtId="14">
      <sharedItems containsSemiMixedTypes="0" containsNonDate="0" containsDate="1" containsString="0" minDate="2025-07-01T00:00:00" maxDate="2025-09-30T00:00:00" count="91"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</sharedItems>
      <fieldGroup par="12" base="0">
        <rangePr groupBy="days" startDate="2025-07-01T00:00:00" endDate="2025-09-30T00:00:00"/>
        <groupItems count="368">
          <s v="&lt;01/07/2025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30/09/2025"/>
        </groupItems>
      </fieldGroup>
    </cacheField>
    <cacheField name="Uptime (%)" numFmtId="10">
      <sharedItems containsSemiMixedTypes="0" containsString="0" containsNumber="1" minValue="0.97905924335763905" maxValue="1"/>
    </cacheField>
    <cacheField name="Downtime (%)" numFmtId="10">
      <sharedItems containsSemiMixedTypes="0" containsString="0" containsNumber="1" minValue="0" maxValue="2.0940756642360947E-2"/>
    </cacheField>
    <cacheField name="AISP Response(ms)" numFmtId="1">
      <sharedItems containsSemiMixedTypes="0" containsString="0" containsNumber="1" containsInteger="1" minValue="266" maxValue="441"/>
    </cacheField>
    <cacheField name="Requests" numFmtId="0">
      <sharedItems containsSemiMixedTypes="0" containsString="0" containsNumber="1" containsInteger="1" minValue="621234" maxValue="800573"/>
    </cacheField>
    <cacheField name="Errors" numFmtId="0">
      <sharedItems containsSemiMixedTypes="0" containsString="0" containsNumber="1" containsInteger="1" minValue="106" maxValue="33945"/>
    </cacheField>
    <cacheField name="Error Rate(%)" numFmtId="10">
      <sharedItems containsSemiMixedTypes="0" containsString="0" containsNumber="1" minValue="1.5467204419534786E-4" maxValue="4.3307523605758007E-2"/>
    </cacheField>
    <cacheField name="Uptime (%)2" numFmtId="10">
      <sharedItems containsSemiMixedTypes="0" containsString="0" containsNumber="1" minValue="0.87499879904224498" maxValue="1"/>
    </cacheField>
    <cacheField name="Downtime (%)2" numFmtId="10">
      <sharedItems containsSemiMixedTypes="0" containsString="0" containsNumber="1" minValue="0" maxValue="0.12500120095775502"/>
    </cacheField>
    <cacheField name="AISP Response (ms) Web" numFmtId="1">
      <sharedItems containsSemiMixedTypes="0" containsString="0" containsNumber="1" containsInteger="1" minValue="266" maxValue="441"/>
    </cacheField>
    <cacheField name="AISP Response (ms) Mobile" numFmtId="1">
      <sharedItems containsSemiMixedTypes="0" containsString="0" containsNumber="1" containsInteger="1" minValue="217" maxValue="417"/>
    </cacheField>
    <cacheField name="BT MT Payment (ms)" numFmtId="1">
      <sharedItems containsSemiMixedTypes="0" containsString="0" containsNumber="1" containsInteger="1" minValue="1873" maxValue="2815"/>
    </cacheField>
    <cacheField name="Months" numFmtId="0" databaseField="0">
      <fieldGroup base="0">
        <rangePr groupBy="months" startDate="2025-07-01T00:00:00" endDate="2025-09-30T00:00:00"/>
        <groupItems count="14">
          <s v="&lt;01/07/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9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x v="0"/>
    <n v="1"/>
    <n v="0"/>
    <n v="345"/>
    <n v="775866"/>
    <n v="396"/>
    <n v="5.1013704135974714E-4"/>
    <n v="1"/>
    <n v="0"/>
    <n v="345"/>
    <n v="263"/>
    <n v="2064"/>
  </r>
  <r>
    <x v="1"/>
    <n v="1"/>
    <n v="0"/>
    <n v="328"/>
    <n v="743910"/>
    <n v="310"/>
    <n v="4.1654349520303137E-4"/>
    <n v="1"/>
    <n v="0"/>
    <n v="328"/>
    <n v="255"/>
    <n v="2291"/>
  </r>
  <r>
    <x v="2"/>
    <n v="1"/>
    <n v="0"/>
    <n v="328"/>
    <n v="745130"/>
    <n v="310"/>
    <n v="4.1586177291264221E-4"/>
    <n v="1"/>
    <n v="0"/>
    <n v="328"/>
    <n v="251"/>
    <n v="2422"/>
  </r>
  <r>
    <x v="3"/>
    <n v="1"/>
    <n v="0"/>
    <n v="328"/>
    <n v="746489"/>
    <n v="311"/>
    <n v="4.1644349223352972E-4"/>
    <n v="1"/>
    <n v="0"/>
    <n v="328"/>
    <n v="249"/>
    <n v="2353"/>
  </r>
  <r>
    <x v="4"/>
    <n v="1"/>
    <n v="0"/>
    <n v="307"/>
    <n v="721820"/>
    <n v="268"/>
    <n v="3.7114589911478932E-4"/>
    <n v="1"/>
    <n v="0"/>
    <n v="307"/>
    <n v="236"/>
    <n v="2229"/>
  </r>
  <r>
    <x v="5"/>
    <n v="1"/>
    <n v="0"/>
    <n v="297"/>
    <n v="720154"/>
    <n v="249"/>
    <n v="3.4563987101663931E-4"/>
    <n v="1"/>
    <n v="0"/>
    <n v="297"/>
    <n v="237"/>
    <n v="2235"/>
  </r>
  <r>
    <x v="6"/>
    <n v="1"/>
    <n v="0"/>
    <n v="328"/>
    <n v="756610"/>
    <n v="342"/>
    <n v="4.5181200393155707E-4"/>
    <n v="1"/>
    <n v="0"/>
    <n v="328"/>
    <n v="264"/>
    <n v="2221"/>
  </r>
  <r>
    <x v="7"/>
    <n v="0.99998951054166696"/>
    <n v="1.0489458333040602E-5"/>
    <n v="351"/>
    <n v="764778"/>
    <n v="507"/>
    <n v="6.6249828495266473E-4"/>
    <n v="0.99998842592592596"/>
    <n v="1.1574074074038876E-5"/>
    <n v="351"/>
    <n v="275"/>
    <n v="2194"/>
  </r>
  <r>
    <x v="8"/>
    <n v="1"/>
    <n v="0"/>
    <n v="325"/>
    <n v="735278"/>
    <n v="289"/>
    <n v="3.9289418910853804E-4"/>
    <n v="1"/>
    <n v="0"/>
    <n v="325"/>
    <n v="261"/>
    <n v="2362"/>
  </r>
  <r>
    <x v="9"/>
    <n v="1"/>
    <n v="0"/>
    <n v="335"/>
    <n v="747757"/>
    <n v="430"/>
    <n v="5.7472262950305207E-4"/>
    <n v="1"/>
    <n v="0"/>
    <n v="335"/>
    <n v="251"/>
    <n v="2277"/>
  </r>
  <r>
    <x v="10"/>
    <n v="1"/>
    <n v="0"/>
    <n v="325"/>
    <n v="747304"/>
    <n v="305"/>
    <n v="4.0796726631166827E-4"/>
    <n v="1"/>
    <n v="0"/>
    <n v="325"/>
    <n v="249"/>
    <n v="2158"/>
  </r>
  <r>
    <x v="11"/>
    <n v="1"/>
    <n v="0"/>
    <n v="305"/>
    <n v="722856"/>
    <n v="333"/>
    <n v="4.6046054350937308E-4"/>
    <n v="1"/>
    <n v="0"/>
    <n v="305"/>
    <n v="235"/>
    <n v="2354"/>
  </r>
  <r>
    <x v="12"/>
    <n v="0.99969636161226805"/>
    <n v="3.0363838773195262E-4"/>
    <n v="295"/>
    <n v="715134"/>
    <n v="668"/>
    <n v="9.3321896278579833E-4"/>
    <n v="1"/>
    <n v="0"/>
    <n v="295"/>
    <n v="234"/>
    <n v="2272"/>
  </r>
  <r>
    <x v="13"/>
    <n v="1"/>
    <n v="0"/>
    <n v="338"/>
    <n v="779370"/>
    <n v="386"/>
    <n v="4.9502664936210811E-4"/>
    <n v="1"/>
    <n v="0"/>
    <n v="338"/>
    <n v="257"/>
    <n v="2196"/>
  </r>
  <r>
    <x v="14"/>
    <n v="1"/>
    <n v="0"/>
    <n v="346"/>
    <n v="790273"/>
    <n v="414"/>
    <n v="5.2359530383071934E-4"/>
    <n v="0.99997685185185103"/>
    <n v="2.314814814896593E-5"/>
    <n v="346"/>
    <n v="261"/>
    <n v="2135"/>
  </r>
  <r>
    <x v="15"/>
    <n v="0.99999818379398198"/>
    <n v="1.8162060180237916E-6"/>
    <n v="338"/>
    <n v="772445"/>
    <n v="683"/>
    <n v="8.834242195341522E-4"/>
    <n v="1"/>
    <n v="0"/>
    <n v="338"/>
    <n v="277"/>
    <n v="2114"/>
  </r>
  <r>
    <x v="16"/>
    <n v="1"/>
    <n v="0"/>
    <n v="325"/>
    <n v="764723"/>
    <n v="294"/>
    <n v="3.8430518537496553E-4"/>
    <n v="1"/>
    <n v="0"/>
    <n v="325"/>
    <n v="256"/>
    <n v="2087"/>
  </r>
  <r>
    <x v="17"/>
    <n v="1"/>
    <n v="0"/>
    <n v="324"/>
    <n v="714365"/>
    <n v="191"/>
    <n v="2.6729885411360343E-4"/>
    <n v="1"/>
    <n v="0"/>
    <n v="324"/>
    <n v="245"/>
    <n v="2106"/>
  </r>
  <r>
    <x v="18"/>
    <n v="1"/>
    <n v="0"/>
    <n v="296"/>
    <n v="705037"/>
    <n v="126"/>
    <n v="1.7868209194186308E-4"/>
    <n v="1"/>
    <n v="0"/>
    <n v="296"/>
    <n v="229"/>
    <n v="2069"/>
  </r>
  <r>
    <x v="19"/>
    <n v="1"/>
    <n v="0"/>
    <n v="266"/>
    <n v="685215"/>
    <n v="106"/>
    <n v="1.5467204419534786E-4"/>
    <n v="1"/>
    <n v="0"/>
    <n v="266"/>
    <n v="217"/>
    <n v="2019"/>
  </r>
  <r>
    <x v="20"/>
    <n v="0.99624869390509296"/>
    <n v="3.7513060949070365E-3"/>
    <n v="343"/>
    <n v="724259"/>
    <n v="13547"/>
    <n v="1.8361195219339502E-2"/>
    <n v="0.97498842557060195"/>
    <n v="2.5011574429398054E-2"/>
    <n v="343"/>
    <n v="244"/>
    <n v="2064"/>
  </r>
  <r>
    <x v="21"/>
    <n v="1"/>
    <n v="0"/>
    <n v="332"/>
    <n v="739122"/>
    <n v="191"/>
    <n v="2.5834795276155024E-4"/>
    <n v="1"/>
    <n v="0"/>
    <n v="332"/>
    <n v="252"/>
    <n v="2112"/>
  </r>
  <r>
    <x v="22"/>
    <n v="1"/>
    <n v="0"/>
    <n v="333"/>
    <n v="751335"/>
    <n v="186"/>
    <n v="2.4749807390611839E-4"/>
    <n v="1"/>
    <n v="0"/>
    <n v="333"/>
    <n v="251"/>
    <n v="2146"/>
  </r>
  <r>
    <x v="23"/>
    <n v="1"/>
    <n v="0"/>
    <n v="332"/>
    <n v="769650"/>
    <n v="169"/>
    <n v="2.1953212378494165E-4"/>
    <n v="1"/>
    <n v="0"/>
    <n v="332"/>
    <n v="252"/>
    <n v="2121"/>
  </r>
  <r>
    <x v="24"/>
    <n v="1"/>
    <n v="0"/>
    <n v="355"/>
    <n v="785885"/>
    <n v="209"/>
    <n v="2.6587151154950934E-4"/>
    <n v="1"/>
    <n v="0"/>
    <n v="355"/>
    <n v="255"/>
    <n v="2106"/>
  </r>
  <r>
    <x v="25"/>
    <n v="1"/>
    <n v="0"/>
    <n v="305"/>
    <n v="741152"/>
    <n v="147"/>
    <n v="1.9830055078989719E-4"/>
    <n v="1"/>
    <n v="0"/>
    <n v="305"/>
    <n v="232"/>
    <n v="2122"/>
  </r>
  <r>
    <x v="26"/>
    <n v="0.999999839466435"/>
    <n v="1.6053356499678983E-7"/>
    <n v="292"/>
    <n v="737351"/>
    <n v="224"/>
    <n v="3.0369792902416702E-4"/>
    <n v="1"/>
    <n v="0"/>
    <n v="292"/>
    <n v="227"/>
    <n v="2113"/>
  </r>
  <r>
    <x v="27"/>
    <n v="1"/>
    <n v="0"/>
    <n v="341"/>
    <n v="790021"/>
    <n v="187"/>
    <n v="2.3664655381874141E-4"/>
    <n v="1"/>
    <n v="0"/>
    <n v="341"/>
    <n v="260"/>
    <n v="2094"/>
  </r>
  <r>
    <x v="28"/>
    <n v="1"/>
    <n v="0"/>
    <n v="339"/>
    <n v="776204"/>
    <n v="150"/>
    <n v="1.932108290805483E-4"/>
    <n v="1"/>
    <n v="0"/>
    <n v="339"/>
    <n v="254"/>
    <n v="2148"/>
  </r>
  <r>
    <x v="29"/>
    <n v="1"/>
    <n v="0"/>
    <n v="326"/>
    <n v="800573"/>
    <n v="216"/>
    <n v="2.6973397486728713E-4"/>
    <n v="1"/>
    <n v="0"/>
    <n v="326"/>
    <n v="250"/>
    <n v="2157"/>
  </r>
  <r>
    <x v="30"/>
    <n v="1"/>
    <n v="0"/>
    <n v="360"/>
    <n v="786654"/>
    <n v="236"/>
    <n v="2.999148546810863E-4"/>
    <n v="1"/>
    <n v="0"/>
    <n v="360"/>
    <n v="260"/>
    <n v="2171"/>
  </r>
  <r>
    <x v="31"/>
    <n v="1"/>
    <n v="0"/>
    <n v="344"/>
    <n v="771251"/>
    <n v="184"/>
    <n v="2.3851653088076118E-4"/>
    <n v="1"/>
    <n v="0"/>
    <n v="344"/>
    <n v="259"/>
    <n v="1904"/>
  </r>
  <r>
    <x v="32"/>
    <n v="1"/>
    <n v="0"/>
    <n v="307"/>
    <n v="731428"/>
    <n v="118"/>
    <n v="1.6130222843129482E-4"/>
    <n v="1"/>
    <n v="0"/>
    <n v="307"/>
    <n v="234"/>
    <n v="2069"/>
  </r>
  <r>
    <x v="33"/>
    <n v="1"/>
    <n v="0"/>
    <n v="292"/>
    <n v="720442"/>
    <n v="124"/>
    <n v="1.7208694276443795E-4"/>
    <n v="0.99997685185185103"/>
    <n v="2.314814814896593E-5"/>
    <n v="292"/>
    <n v="231"/>
    <n v="1974"/>
  </r>
  <r>
    <x v="34"/>
    <n v="0.999930165229167"/>
    <n v="6.9834770832999382E-5"/>
    <n v="335"/>
    <n v="763105"/>
    <n v="5266"/>
    <n v="6.8534601123675931E-3"/>
    <n v="1"/>
    <n v="0"/>
    <n v="335"/>
    <n v="260"/>
    <n v="2039"/>
  </r>
  <r>
    <x v="35"/>
    <n v="0.97905924335763905"/>
    <n v="2.0940756642360947E-2"/>
    <n v="353"/>
    <n v="749868"/>
    <n v="33945"/>
    <n v="4.3307523605758007E-2"/>
    <n v="0.97754166133391196"/>
    <n v="2.245833866608804E-2"/>
    <n v="353"/>
    <n v="270"/>
    <n v="2128"/>
  </r>
  <r>
    <x v="36"/>
    <n v="1"/>
    <n v="0"/>
    <n v="346"/>
    <n v="742891"/>
    <n v="148"/>
    <n v="1.9918200794305548E-4"/>
    <n v="1"/>
    <n v="0"/>
    <n v="346"/>
    <n v="264"/>
    <n v="2135"/>
  </r>
  <r>
    <x v="37"/>
    <n v="1"/>
    <n v="0"/>
    <n v="374"/>
    <n v="756160"/>
    <n v="219"/>
    <n v="2.8953738800257541E-4"/>
    <n v="0.99997685185185103"/>
    <n v="2.314814814896593E-5"/>
    <n v="374"/>
    <n v="327"/>
    <n v="2164"/>
  </r>
  <r>
    <x v="38"/>
    <n v="0.99990743238541702"/>
    <n v="9.256761458298346E-5"/>
    <n v="354"/>
    <n v="731230"/>
    <n v="674"/>
    <n v="9.2088579923050023E-4"/>
    <n v="1"/>
    <n v="0"/>
    <n v="354"/>
    <n v="259"/>
    <n v="2020"/>
  </r>
  <r>
    <x v="39"/>
    <n v="1"/>
    <n v="0"/>
    <n v="325"/>
    <n v="708809"/>
    <n v="177"/>
    <n v="2.4965232035611425E-4"/>
    <n v="1"/>
    <n v="0"/>
    <n v="325"/>
    <n v="236"/>
    <n v="2021"/>
  </r>
  <r>
    <x v="40"/>
    <n v="1"/>
    <n v="0"/>
    <n v="311"/>
    <n v="710756"/>
    <n v="134"/>
    <n v="1.884961105093615E-4"/>
    <n v="1"/>
    <n v="0"/>
    <n v="311"/>
    <n v="230"/>
    <n v="1873"/>
  </r>
  <r>
    <x v="41"/>
    <n v="1"/>
    <n v="0"/>
    <n v="344"/>
    <n v="746410"/>
    <n v="161"/>
    <n v="2.1565263049328195E-4"/>
    <n v="1"/>
    <n v="0"/>
    <n v="344"/>
    <n v="259"/>
    <n v="1950"/>
  </r>
  <r>
    <x v="42"/>
    <n v="1"/>
    <n v="0"/>
    <n v="361"/>
    <n v="726667"/>
    <n v="150"/>
    <n v="2.0637932244292579E-4"/>
    <n v="1"/>
    <n v="0"/>
    <n v="361"/>
    <n v="280"/>
    <n v="2147"/>
  </r>
  <r>
    <x v="43"/>
    <n v="1"/>
    <n v="0"/>
    <n v="355"/>
    <n v="731050"/>
    <n v="162"/>
    <n v="2.2154997456278071E-4"/>
    <n v="0.99999421296296298"/>
    <n v="5.7870370370194379E-6"/>
    <n v="355"/>
    <n v="277"/>
    <n v="2053"/>
  </r>
  <r>
    <x v="44"/>
    <n v="1"/>
    <n v="0"/>
    <n v="341"/>
    <n v="735861"/>
    <n v="188"/>
    <n v="2.5541777789250445E-4"/>
    <n v="1"/>
    <n v="0"/>
    <n v="341"/>
    <n v="265"/>
    <n v="2027"/>
  </r>
  <r>
    <x v="45"/>
    <n v="1"/>
    <n v="0"/>
    <n v="351"/>
    <n v="742208"/>
    <n v="225"/>
    <n v="3.0305764964650008E-4"/>
    <n v="1"/>
    <n v="0"/>
    <n v="351"/>
    <n v="265"/>
    <n v="1965"/>
  </r>
  <r>
    <x v="46"/>
    <n v="1"/>
    <n v="0"/>
    <n v="320"/>
    <n v="706171"/>
    <n v="143"/>
    <n v="2.0245952933114735E-4"/>
    <n v="1"/>
    <n v="0"/>
    <n v="320"/>
    <n v="236"/>
    <n v="2000"/>
  </r>
  <r>
    <x v="47"/>
    <n v="0.98947903598611098"/>
    <n v="1.0520964013889023E-2"/>
    <n v="310"/>
    <n v="680938"/>
    <n v="14679"/>
    <n v="2.1102129476421653E-2"/>
    <n v="0.87499879904224498"/>
    <n v="0.12500120095775502"/>
    <n v="310"/>
    <n v="237"/>
    <n v="2051"/>
  </r>
  <r>
    <x v="48"/>
    <n v="0.99999646287499999"/>
    <n v="3.5371250000082455E-6"/>
    <n v="349"/>
    <n v="737547"/>
    <n v="162"/>
    <n v="2.1959878488672362E-4"/>
    <n v="1"/>
    <n v="0"/>
    <n v="349"/>
    <n v="261"/>
    <n v="2100"/>
  </r>
  <r>
    <x v="49"/>
    <n v="0.99999277643171303"/>
    <n v="7.2235682869736806E-6"/>
    <n v="344"/>
    <n v="745868"/>
    <n v="272"/>
    <n v="3.6454284718685499E-4"/>
    <n v="1"/>
    <n v="0"/>
    <n v="344"/>
    <n v="300"/>
    <n v="1985"/>
  </r>
  <r>
    <x v="50"/>
    <n v="1"/>
    <n v="0"/>
    <n v="335"/>
    <n v="738158"/>
    <n v="181"/>
    <n v="2.4514484538944848E-4"/>
    <n v="1"/>
    <n v="0"/>
    <n v="335"/>
    <n v="267"/>
    <n v="2052"/>
  </r>
  <r>
    <x v="51"/>
    <n v="1"/>
    <n v="0"/>
    <n v="351"/>
    <n v="731892"/>
    <n v="188"/>
    <n v="2.5680253524205005E-4"/>
    <n v="1"/>
    <n v="0"/>
    <n v="351"/>
    <n v="273"/>
    <n v="2091"/>
  </r>
  <r>
    <x v="52"/>
    <n v="1"/>
    <n v="0"/>
    <n v="364"/>
    <n v="723130"/>
    <n v="169"/>
    <n v="2.336516433729343E-4"/>
    <n v="1"/>
    <n v="0"/>
    <n v="364"/>
    <n v="272"/>
    <n v="2046"/>
  </r>
  <r>
    <x v="53"/>
    <n v="1"/>
    <n v="0"/>
    <n v="320"/>
    <n v="690993"/>
    <n v="137"/>
    <n v="1.9822609349905227E-4"/>
    <n v="1"/>
    <n v="0"/>
    <n v="320"/>
    <n v="244"/>
    <n v="2042"/>
  </r>
  <r>
    <x v="54"/>
    <n v="0.99984269944791704"/>
    <n v="1.5730055208296179E-4"/>
    <n v="307"/>
    <n v="680789"/>
    <n v="1018"/>
    <n v="1.4930911533615819E-3"/>
    <n v="1"/>
    <n v="0"/>
    <n v="307"/>
    <n v="235"/>
    <n v="1978"/>
  </r>
  <r>
    <x v="55"/>
    <n v="1"/>
    <n v="0"/>
    <n v="324"/>
    <n v="691906"/>
    <n v="136"/>
    <n v="1.9651986440129355E-4"/>
    <n v="1"/>
    <n v="0"/>
    <n v="324"/>
    <n v="251"/>
    <n v="1982"/>
  </r>
  <r>
    <x v="56"/>
    <n v="1"/>
    <n v="0"/>
    <n v="368"/>
    <n v="723578"/>
    <n v="191"/>
    <n v="2.6389635367085357E-4"/>
    <n v="1"/>
    <n v="0"/>
    <n v="368"/>
    <n v="281"/>
    <n v="2049"/>
  </r>
  <r>
    <x v="57"/>
    <n v="1"/>
    <n v="0"/>
    <n v="354"/>
    <n v="736636"/>
    <n v="225"/>
    <n v="3.0534931282833535E-4"/>
    <n v="1"/>
    <n v="0"/>
    <n v="354"/>
    <n v="301"/>
    <n v="2012"/>
  </r>
  <r>
    <x v="58"/>
    <n v="1"/>
    <n v="0"/>
    <n v="366"/>
    <n v="742617"/>
    <n v="211"/>
    <n v="2.8404960502296627E-4"/>
    <n v="1"/>
    <n v="0"/>
    <n v="366"/>
    <n v="273"/>
    <n v="2076"/>
  </r>
  <r>
    <x v="59"/>
    <n v="1"/>
    <n v="0"/>
    <n v="405"/>
    <n v="751741"/>
    <n v="215"/>
    <n v="2.8592098473846872E-4"/>
    <n v="0.99999421296296298"/>
    <n v="5.7870370370194379E-6"/>
    <n v="405"/>
    <n v="293"/>
    <n v="2063"/>
  </r>
  <r>
    <x v="60"/>
    <n v="0.99999565143171298"/>
    <n v="4.3485682870159081E-6"/>
    <n v="329"/>
    <n v="694601"/>
    <n v="180"/>
    <n v="2.5907444216235044E-4"/>
    <n v="0.99999421296296298"/>
    <n v="5.7870370370194379E-6"/>
    <n v="329"/>
    <n v="244"/>
    <n v="2051"/>
  </r>
  <r>
    <x v="61"/>
    <n v="0.99996049513541696"/>
    <n v="3.9504864583039812E-5"/>
    <n v="310"/>
    <n v="687792"/>
    <n v="386"/>
    <n v="5.6090139469730212E-4"/>
    <n v="0.99995370370370296"/>
    <n v="4.6296296297043682E-5"/>
    <n v="310"/>
    <n v="240"/>
    <n v="2004"/>
  </r>
  <r>
    <x v="62"/>
    <n v="1"/>
    <n v="0"/>
    <n v="365"/>
    <n v="749830"/>
    <n v="205"/>
    <n v="2.7332057837300928E-4"/>
    <n v="1"/>
    <n v="0"/>
    <n v="365"/>
    <n v="283"/>
    <n v="1983"/>
  </r>
  <r>
    <x v="63"/>
    <n v="1"/>
    <n v="0"/>
    <n v="382"/>
    <n v="710866"/>
    <n v="215"/>
    <n v="3.0235655291028731E-4"/>
    <n v="1"/>
    <n v="0"/>
    <n v="382"/>
    <n v="296"/>
    <n v="2201"/>
  </r>
  <r>
    <x v="64"/>
    <n v="1"/>
    <n v="0"/>
    <n v="360"/>
    <n v="695704"/>
    <n v="223"/>
    <n v="3.2043590778917905E-4"/>
    <n v="1"/>
    <n v="0"/>
    <n v="360"/>
    <n v="278"/>
    <n v="2142"/>
  </r>
  <r>
    <x v="65"/>
    <n v="1"/>
    <n v="0"/>
    <n v="441"/>
    <n v="691391"/>
    <n v="451"/>
    <n v="6.5188294437169185E-4"/>
    <n v="0.99999421296296298"/>
    <n v="5.7870370370194379E-6"/>
    <n v="441"/>
    <n v="417"/>
    <n v="2193"/>
  </r>
  <r>
    <x v="66"/>
    <n v="1"/>
    <n v="0"/>
    <n v="369"/>
    <n v="674234"/>
    <n v="739"/>
    <n v="1.0948586091591812E-3"/>
    <n v="0.90312499972800897"/>
    <n v="9.687500027199103E-2"/>
    <n v="369"/>
    <n v="267"/>
    <n v="2074"/>
  </r>
  <r>
    <x v="67"/>
    <n v="1"/>
    <n v="0"/>
    <n v="323"/>
    <n v="632591"/>
    <n v="134"/>
    <n v="2.117823699079379E-4"/>
    <n v="1"/>
    <n v="0"/>
    <n v="323"/>
    <n v="242"/>
    <n v="2087"/>
  </r>
  <r>
    <x v="68"/>
    <n v="1"/>
    <n v="0"/>
    <n v="311"/>
    <n v="631410"/>
    <n v="109"/>
    <n v="1.7259971592303635E-4"/>
    <n v="1"/>
    <n v="0"/>
    <n v="311"/>
    <n v="238"/>
    <n v="2127"/>
  </r>
  <r>
    <x v="69"/>
    <n v="1"/>
    <n v="0"/>
    <n v="363"/>
    <n v="661094"/>
    <n v="129"/>
    <n v="1.9509303215405394E-4"/>
    <n v="1"/>
    <n v="0"/>
    <n v="363"/>
    <n v="279"/>
    <n v="2149"/>
  </r>
  <r>
    <x v="70"/>
    <n v="1"/>
    <n v="0"/>
    <n v="402"/>
    <n v="656625"/>
    <n v="157"/>
    <n v="2.3904430998413477E-4"/>
    <n v="0.99722222217708301"/>
    <n v="2.7777778229169936E-3"/>
    <n v="402"/>
    <n v="290"/>
    <n v="2228"/>
  </r>
  <r>
    <x v="71"/>
    <n v="0.999996382931713"/>
    <n v="3.6170682869984816E-6"/>
    <n v="384"/>
    <n v="642113"/>
    <n v="173"/>
    <n v="2.6935041399002934E-4"/>
    <n v="1"/>
    <n v="0"/>
    <n v="384"/>
    <n v="275"/>
    <n v="2151"/>
  </r>
  <r>
    <x v="72"/>
    <n v="1"/>
    <n v="0"/>
    <n v="368"/>
    <n v="646968"/>
    <n v="143"/>
    <n v="2.2098218080051182E-4"/>
    <n v="1"/>
    <n v="0"/>
    <n v="368"/>
    <n v="302"/>
    <n v="2246"/>
  </r>
  <r>
    <x v="73"/>
    <n v="1"/>
    <n v="0"/>
    <n v="360"/>
    <n v="660351"/>
    <n v="190"/>
    <n v="2.8764300777695857E-4"/>
    <n v="1"/>
    <n v="0"/>
    <n v="360"/>
    <n v="275"/>
    <n v="2229"/>
  </r>
  <r>
    <x v="74"/>
    <n v="0.99964413637384297"/>
    <n v="3.5586362615702694E-4"/>
    <n v="324"/>
    <n v="631198"/>
    <n v="461"/>
    <n v="7.2982416145420234E-4"/>
    <n v="1"/>
    <n v="0"/>
    <n v="324"/>
    <n v="241"/>
    <n v="2153"/>
  </r>
  <r>
    <x v="75"/>
    <n v="1"/>
    <n v="0"/>
    <n v="313"/>
    <n v="625404"/>
    <n v="109"/>
    <n v="1.7425696987912321E-4"/>
    <n v="1"/>
    <n v="0"/>
    <n v="313"/>
    <n v="238"/>
    <n v="2111"/>
  </r>
  <r>
    <x v="76"/>
    <n v="0.99978636302893498"/>
    <n v="2.1363697106502322E-4"/>
    <n v="360"/>
    <n v="664755"/>
    <n v="646"/>
    <n v="9.7084314571213451E-4"/>
    <n v="1"/>
    <n v="0"/>
    <n v="360"/>
    <n v="284"/>
    <n v="2123"/>
  </r>
  <r>
    <x v="77"/>
    <n v="1"/>
    <n v="0"/>
    <n v="360"/>
    <n v="658099"/>
    <n v="240"/>
    <n v="3.6455382409366602E-4"/>
    <n v="1"/>
    <n v="0"/>
    <n v="360"/>
    <n v="273"/>
    <n v="2157"/>
  </r>
  <r>
    <x v="78"/>
    <n v="1"/>
    <n v="0"/>
    <n v="365"/>
    <n v="651297"/>
    <n v="217"/>
    <n v="3.3307035612435037E-4"/>
    <n v="1"/>
    <n v="0"/>
    <n v="365"/>
    <n v="283"/>
    <n v="2220"/>
  </r>
  <r>
    <x v="79"/>
    <n v="1"/>
    <n v="0"/>
    <n v="334"/>
    <n v="661296"/>
    <n v="178"/>
    <n v="2.6909598865563876E-4"/>
    <n v="1"/>
    <n v="0"/>
    <n v="334"/>
    <n v="265"/>
    <n v="2208"/>
  </r>
  <r>
    <x v="80"/>
    <n v="1"/>
    <n v="0"/>
    <n v="348"/>
    <n v="660858"/>
    <n v="201"/>
    <n v="3.0405758033700474E-4"/>
    <n v="1"/>
    <n v="0"/>
    <n v="348"/>
    <n v="258"/>
    <n v="2268"/>
  </r>
  <r>
    <x v="81"/>
    <n v="1"/>
    <n v="0"/>
    <n v="318"/>
    <n v="637609"/>
    <n v="139"/>
    <n v="2.1795442714050064E-4"/>
    <n v="1"/>
    <n v="0"/>
    <n v="318"/>
    <n v="240"/>
    <n v="2815"/>
  </r>
  <r>
    <x v="82"/>
    <n v="1"/>
    <n v="0"/>
    <n v="309"/>
    <n v="621234"/>
    <n v="395"/>
    <n v="6.354272403636252E-4"/>
    <n v="1"/>
    <n v="0"/>
    <n v="309"/>
    <n v="236"/>
    <n v="2158"/>
  </r>
  <r>
    <x v="83"/>
    <n v="0.99999620209490703"/>
    <n v="3.7979050929726199E-6"/>
    <n v="381"/>
    <n v="652053"/>
    <n v="235"/>
    <n v="3.6027031004709574E-4"/>
    <n v="0.99236110962962898"/>
    <n v="7.6388903703710209E-3"/>
    <n v="381"/>
    <n v="296"/>
    <n v="2201"/>
  </r>
  <r>
    <x v="84"/>
    <n v="0.99994952769097201"/>
    <n v="5.0472309027993489E-5"/>
    <n v="357"/>
    <n v="652026"/>
    <n v="197"/>
    <n v="3.0204393282665592E-4"/>
    <n v="1"/>
    <n v="0"/>
    <n v="357"/>
    <n v="270"/>
    <n v="2240"/>
  </r>
  <r>
    <x v="85"/>
    <n v="1"/>
    <n v="0"/>
    <n v="344"/>
    <n v="658323"/>
    <n v="148"/>
    <n v="2.2476312548312682E-4"/>
    <n v="1"/>
    <n v="0"/>
    <n v="344"/>
    <n v="274"/>
    <n v="2276"/>
  </r>
  <r>
    <x v="86"/>
    <n v="0.99999041411342604"/>
    <n v="9.5858865739595345E-6"/>
    <n v="366"/>
    <n v="675504"/>
    <n v="510"/>
    <n v="7.5442224569313655E-4"/>
    <n v="1"/>
    <n v="0"/>
    <n v="366"/>
    <n v="277"/>
    <n v="2216"/>
  </r>
  <r>
    <x v="87"/>
    <n v="1"/>
    <n v="0"/>
    <n v="391"/>
    <n v="679964"/>
    <n v="361"/>
    <n v="5.3062874361518397E-4"/>
    <n v="1"/>
    <n v="0"/>
    <n v="391"/>
    <n v="290"/>
    <n v="2249"/>
  </r>
  <r>
    <x v="88"/>
    <n v="1"/>
    <n v="0"/>
    <n v="338"/>
    <n v="643494"/>
    <n v="126"/>
    <n v="1.9576768900904259E-4"/>
    <n v="1"/>
    <n v="0"/>
    <n v="338"/>
    <n v="247"/>
    <n v="2196"/>
  </r>
  <r>
    <x v="89"/>
    <n v="1"/>
    <n v="0"/>
    <n v="324"/>
    <n v="623941"/>
    <n v="106"/>
    <n v="1.6985900100473201E-4"/>
    <n v="1"/>
    <n v="0"/>
    <n v="324"/>
    <n v="243"/>
    <n v="2273"/>
  </r>
  <r>
    <x v="90"/>
    <n v="1"/>
    <n v="0"/>
    <n v="371"/>
    <n v="679049"/>
    <n v="208"/>
    <n v="3.0621693998000756E-4"/>
    <n v="1"/>
    <n v="0"/>
    <n v="371"/>
    <n v="276"/>
    <n v="21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650746-75DF-4669-B8CB-A636B8770B4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2:L6" firstHeaderRow="0" firstDataRow="1" firstDataCol="1"/>
  <pivotFields count="13">
    <pivotField numFmtId="17" showAll="0" defaultSubtotal="0">
      <items count="36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</items>
    </pivotField>
    <pivotField dataField="1" numFmtId="9" showAll="0"/>
    <pivotField dataField="1" numFmtId="9" showAll="0"/>
    <pivotField dataField="1" showAll="0"/>
    <pivotField dataField="1" showAll="0"/>
    <pivotField dataField="1" showAll="0"/>
    <pivotField dataField="1" numFmtId="10" showAll="0"/>
    <pivotField dataField="1" numFmtId="10" showAll="0"/>
    <pivotField dataField="1" numFmtId="10" showAll="0"/>
    <pivotField dataField="1" numFmtId="1" showAll="0"/>
    <pivotField dataField="1" numFmtId="1" showAll="0"/>
    <pivotField dataField="1" numFmtId="1" showAll="0" defaultSubtotal="0"/>
    <pivotField axis="axisRow" showAll="0" defaultSubtotal="0">
      <items count="14">
        <item sd="0" x="0"/>
        <item sd="0" x="1"/>
        <item sd="0" x="2"/>
        <item sd="0" x="3"/>
        <item sd="0" x="4"/>
        <item sd="0" x="7"/>
        <item sd="0" x="5"/>
        <item sd="0" x="6"/>
        <item sd="0" x="8"/>
        <item sd="0" x="9"/>
        <item sd="0" x="10"/>
        <item sd="0" x="11"/>
        <item sd="0" x="12"/>
        <item sd="0" x="13"/>
      </items>
    </pivotField>
  </pivotFields>
  <rowFields count="1">
    <field x="12"/>
  </rowFields>
  <rowItems count="4">
    <i>
      <x v="5"/>
    </i>
    <i>
      <x v="8"/>
    </i>
    <i>
      <x v="9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Average of Uptime (%)" fld="1" subtotal="average" baseField="11" baseItem="10"/>
    <dataField name="Average of Downtime (%)" fld="2" subtotal="average" baseField="11" baseItem="10"/>
    <dataField name="Average of AISP Response(ms)" fld="3" subtotal="average" baseField="11" baseItem="10"/>
    <dataField name="Average of Requests" fld="4" subtotal="average" baseField="11" baseItem="10"/>
    <dataField name="Average of Errors" fld="5" subtotal="average" baseField="11" baseItem="10"/>
    <dataField name="Average of Error Rate(%)" fld="6" subtotal="average" baseField="11" baseItem="10"/>
    <dataField name="Average of Uptime (%)2" fld="7" subtotal="average" baseField="11" baseItem="10"/>
    <dataField name="Average of Downtime (%)2" fld="8" subtotal="average" baseField="11" baseItem="10"/>
    <dataField name="Average of AISP Response (ms) Web" fld="9" subtotal="average" baseField="11" baseItem="10"/>
    <dataField name="Average of AISP Response (ms) Mobile" fld="10" subtotal="average" baseField="11" baseItem="10"/>
    <dataField name="Average of BT MT Payment (ms)" fld="11" subtotal="average" baseField="12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0"/>
  <sheetViews>
    <sheetView zoomScale="110" zoomScaleNormal="110" workbookViewId="0">
      <selection activeCell="D15" sqref="D15"/>
    </sheetView>
  </sheetViews>
  <sheetFormatPr defaultRowHeight="15" x14ac:dyDescent="0.25"/>
  <cols>
    <col min="1" max="1" width="19.5703125" style="1" bestFit="1" customWidth="1"/>
    <col min="2" max="2" width="12.7109375" customWidth="1"/>
    <col min="3" max="3" width="13.5703125" customWidth="1"/>
    <col min="4" max="4" width="17.5703125" customWidth="1"/>
    <col min="5" max="5" width="11.85546875" customWidth="1"/>
    <col min="6" max="6" width="11.140625" customWidth="1"/>
    <col min="7" max="7" width="26.42578125" style="15" customWidth="1"/>
    <col min="8" max="8" width="13" style="7" bestFit="1" customWidth="1"/>
    <col min="9" max="9" width="13.85546875" bestFit="1" customWidth="1"/>
    <col min="10" max="10" width="22.7109375" customWidth="1"/>
    <col min="11" max="11" width="25.42578125" customWidth="1"/>
    <col min="12" max="12" width="19.5703125" style="6" customWidth="1"/>
  </cols>
  <sheetData>
    <row r="1" spans="1:12" s="4" customFormat="1" ht="21" customHeight="1" x14ac:dyDescent="0.25">
      <c r="A1" s="12"/>
      <c r="B1" s="18" t="s">
        <v>0</v>
      </c>
      <c r="C1" s="19"/>
      <c r="D1" s="19"/>
      <c r="E1" s="19"/>
      <c r="F1" s="19"/>
      <c r="G1" s="20"/>
      <c r="H1" s="18" t="s">
        <v>1</v>
      </c>
      <c r="I1" s="19"/>
      <c r="J1" s="19"/>
      <c r="K1" s="19"/>
      <c r="L1" s="20"/>
    </row>
    <row r="2" spans="1:12" s="4" customFormat="1" ht="27.6" customHeight="1" thickBot="1" x14ac:dyDescent="0.3">
      <c r="A2" s="13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16" t="s">
        <v>8</v>
      </c>
      <c r="H2" s="8" t="s">
        <v>3</v>
      </c>
      <c r="I2" s="5" t="s">
        <v>4</v>
      </c>
      <c r="J2" s="5" t="s">
        <v>9</v>
      </c>
      <c r="K2" s="5" t="s">
        <v>10</v>
      </c>
      <c r="L2" s="11" t="s">
        <v>11</v>
      </c>
    </row>
    <row r="3" spans="1:12" s="4" customFormat="1" ht="15.75" customHeight="1" thickTop="1" x14ac:dyDescent="0.25">
      <c r="A3" s="14">
        <v>45839</v>
      </c>
      <c r="B3" s="17">
        <v>1</v>
      </c>
      <c r="C3" s="2">
        <f>1-B3</f>
        <v>0</v>
      </c>
      <c r="D3" s="6">
        <v>357</v>
      </c>
      <c r="E3">
        <v>775866</v>
      </c>
      <c r="F3">
        <v>396</v>
      </c>
      <c r="G3" s="3">
        <f>F3/(F3+E3)</f>
        <v>5.1013704135974714E-4</v>
      </c>
      <c r="H3" s="17">
        <v>1</v>
      </c>
      <c r="I3" s="2">
        <f>1 - H3</f>
        <v>0</v>
      </c>
      <c r="J3" s="6">
        <v>345</v>
      </c>
      <c r="K3" s="6">
        <v>263</v>
      </c>
      <c r="L3" s="6">
        <v>2064</v>
      </c>
    </row>
    <row r="4" spans="1:12" s="4" customFormat="1" ht="15.75" customHeight="1" x14ac:dyDescent="0.25">
      <c r="A4" s="14">
        <v>45840</v>
      </c>
      <c r="B4" s="17">
        <v>1</v>
      </c>
      <c r="C4" s="2">
        <f t="shared" ref="C4:C67" si="0">1-B4</f>
        <v>0</v>
      </c>
      <c r="D4" s="6">
        <v>335</v>
      </c>
      <c r="E4">
        <v>743910</v>
      </c>
      <c r="F4">
        <v>310</v>
      </c>
      <c r="G4" s="3">
        <f t="shared" ref="G4" si="1">F4/(F4+E4)</f>
        <v>4.1654349520303137E-4</v>
      </c>
      <c r="H4" s="17">
        <v>1</v>
      </c>
      <c r="I4" s="2">
        <f t="shared" ref="I4:I67" si="2">1 - H4</f>
        <v>0</v>
      </c>
      <c r="J4" s="6">
        <v>328</v>
      </c>
      <c r="K4" s="6">
        <v>255</v>
      </c>
      <c r="L4" s="6">
        <v>2291</v>
      </c>
    </row>
    <row r="5" spans="1:12" s="4" customFormat="1" ht="15.75" customHeight="1" x14ac:dyDescent="0.25">
      <c r="A5" s="14">
        <v>45841</v>
      </c>
      <c r="B5" s="17">
        <v>1</v>
      </c>
      <c r="C5" s="2">
        <f t="shared" si="0"/>
        <v>0</v>
      </c>
      <c r="D5" s="6">
        <v>335</v>
      </c>
      <c r="E5">
        <v>745130</v>
      </c>
      <c r="F5">
        <v>310</v>
      </c>
      <c r="G5" s="3">
        <f>F5/(F5+E5)</f>
        <v>4.1586177291264221E-4</v>
      </c>
      <c r="H5" s="17">
        <v>1</v>
      </c>
      <c r="I5" s="2">
        <f t="shared" si="2"/>
        <v>0</v>
      </c>
      <c r="J5" s="6">
        <v>328</v>
      </c>
      <c r="K5" s="6">
        <v>251</v>
      </c>
      <c r="L5" s="6">
        <v>2422</v>
      </c>
    </row>
    <row r="6" spans="1:12" s="4" customFormat="1" ht="15.75" customHeight="1" x14ac:dyDescent="0.25">
      <c r="A6" s="14">
        <v>45842</v>
      </c>
      <c r="B6" s="17">
        <v>1</v>
      </c>
      <c r="C6" s="2">
        <f t="shared" si="0"/>
        <v>0</v>
      </c>
      <c r="D6" s="6">
        <v>332</v>
      </c>
      <c r="E6">
        <v>746489</v>
      </c>
      <c r="F6">
        <v>311</v>
      </c>
      <c r="G6" s="3">
        <f t="shared" ref="G6:G69" si="3">F6/(F6+E6)</f>
        <v>4.1644349223352972E-4</v>
      </c>
      <c r="H6" s="17">
        <v>1</v>
      </c>
      <c r="I6" s="2">
        <f t="shared" si="2"/>
        <v>0</v>
      </c>
      <c r="J6" s="6">
        <v>328</v>
      </c>
      <c r="K6" s="6">
        <v>249</v>
      </c>
      <c r="L6" s="6">
        <v>2353</v>
      </c>
    </row>
    <row r="7" spans="1:12" s="4" customFormat="1" ht="15.75" customHeight="1" x14ac:dyDescent="0.25">
      <c r="A7" s="14">
        <v>45843</v>
      </c>
      <c r="B7" s="17">
        <v>1</v>
      </c>
      <c r="C7" s="2">
        <f t="shared" si="0"/>
        <v>0</v>
      </c>
      <c r="D7" s="6">
        <v>315</v>
      </c>
      <c r="E7">
        <v>721820</v>
      </c>
      <c r="F7">
        <v>268</v>
      </c>
      <c r="G7" s="3">
        <f t="shared" si="3"/>
        <v>3.7114589911478932E-4</v>
      </c>
      <c r="H7" s="17">
        <v>1</v>
      </c>
      <c r="I7" s="2">
        <f t="shared" si="2"/>
        <v>0</v>
      </c>
      <c r="J7" s="6">
        <v>307</v>
      </c>
      <c r="K7" s="6">
        <v>236</v>
      </c>
      <c r="L7" s="6">
        <v>2229</v>
      </c>
    </row>
    <row r="8" spans="1:12" s="4" customFormat="1" ht="15.75" customHeight="1" x14ac:dyDescent="0.25">
      <c r="A8" s="14">
        <v>45844</v>
      </c>
      <c r="B8" s="17">
        <v>1</v>
      </c>
      <c r="C8" s="2">
        <f t="shared" si="0"/>
        <v>0</v>
      </c>
      <c r="D8" s="6">
        <v>303</v>
      </c>
      <c r="E8">
        <v>720154</v>
      </c>
      <c r="F8">
        <v>249</v>
      </c>
      <c r="G8" s="3">
        <f t="shared" si="3"/>
        <v>3.4563987101663931E-4</v>
      </c>
      <c r="H8" s="17">
        <v>1</v>
      </c>
      <c r="I8" s="2">
        <f t="shared" si="2"/>
        <v>0</v>
      </c>
      <c r="J8" s="6">
        <v>297</v>
      </c>
      <c r="K8" s="6">
        <v>237</v>
      </c>
      <c r="L8" s="6">
        <v>2235</v>
      </c>
    </row>
    <row r="9" spans="1:12" s="4" customFormat="1" ht="15.75" customHeight="1" x14ac:dyDescent="0.25">
      <c r="A9" s="14">
        <v>45845</v>
      </c>
      <c r="B9" s="17">
        <v>1</v>
      </c>
      <c r="C9" s="2">
        <f t="shared" si="0"/>
        <v>0</v>
      </c>
      <c r="D9" s="6">
        <v>338</v>
      </c>
      <c r="E9">
        <v>756610</v>
      </c>
      <c r="F9">
        <v>342</v>
      </c>
      <c r="G9" s="3">
        <f t="shared" si="3"/>
        <v>4.5181200393155707E-4</v>
      </c>
      <c r="H9" s="17">
        <v>1</v>
      </c>
      <c r="I9" s="2">
        <f t="shared" si="2"/>
        <v>0</v>
      </c>
      <c r="J9" s="6">
        <v>328</v>
      </c>
      <c r="K9" s="6">
        <v>264</v>
      </c>
      <c r="L9" s="6">
        <v>2221</v>
      </c>
    </row>
    <row r="10" spans="1:12" s="4" customFormat="1" ht="15.75" customHeight="1" x14ac:dyDescent="0.25">
      <c r="A10" s="14">
        <v>45846</v>
      </c>
      <c r="B10" s="17">
        <v>0.99998951054166696</v>
      </c>
      <c r="C10" s="2">
        <f t="shared" si="0"/>
        <v>1.0489458333040602E-5</v>
      </c>
      <c r="D10" s="6">
        <v>345</v>
      </c>
      <c r="E10">
        <v>764778</v>
      </c>
      <c r="F10">
        <v>507</v>
      </c>
      <c r="G10" s="3">
        <f t="shared" si="3"/>
        <v>6.6249828495266473E-4</v>
      </c>
      <c r="H10" s="17">
        <v>0.99998842592592596</v>
      </c>
      <c r="I10" s="2">
        <f t="shared" si="2"/>
        <v>1.1574074074038876E-5</v>
      </c>
      <c r="J10" s="6">
        <v>351</v>
      </c>
      <c r="K10" s="6">
        <v>275</v>
      </c>
      <c r="L10" s="6">
        <v>2194</v>
      </c>
    </row>
    <row r="11" spans="1:12" s="4" customFormat="1" ht="15.75" customHeight="1" x14ac:dyDescent="0.25">
      <c r="A11" s="14">
        <v>45847</v>
      </c>
      <c r="B11" s="17">
        <v>1</v>
      </c>
      <c r="C11" s="2">
        <f t="shared" si="0"/>
        <v>0</v>
      </c>
      <c r="D11" s="6">
        <v>341</v>
      </c>
      <c r="E11">
        <v>735278</v>
      </c>
      <c r="F11">
        <v>289</v>
      </c>
      <c r="G11" s="3">
        <f>F11/(F11+E11)</f>
        <v>3.9289418910853804E-4</v>
      </c>
      <c r="H11" s="17">
        <v>1</v>
      </c>
      <c r="I11" s="2">
        <f t="shared" si="2"/>
        <v>0</v>
      </c>
      <c r="J11" s="6">
        <v>325</v>
      </c>
      <c r="K11" s="6">
        <v>261</v>
      </c>
      <c r="L11" s="6">
        <v>2362</v>
      </c>
    </row>
    <row r="12" spans="1:12" s="4" customFormat="1" ht="15.75" customHeight="1" x14ac:dyDescent="0.25">
      <c r="A12" s="14">
        <v>45848</v>
      </c>
      <c r="B12" s="17">
        <v>1</v>
      </c>
      <c r="C12" s="2">
        <f t="shared" si="0"/>
        <v>0</v>
      </c>
      <c r="D12" s="6">
        <v>354</v>
      </c>
      <c r="E12">
        <v>747757</v>
      </c>
      <c r="F12">
        <v>430</v>
      </c>
      <c r="G12" s="3">
        <f t="shared" si="3"/>
        <v>5.7472262950305207E-4</v>
      </c>
      <c r="H12" s="17">
        <v>1</v>
      </c>
      <c r="I12" s="2">
        <f t="shared" si="2"/>
        <v>0</v>
      </c>
      <c r="J12" s="6">
        <v>335</v>
      </c>
      <c r="K12" s="6">
        <v>251</v>
      </c>
      <c r="L12" s="6">
        <v>2277</v>
      </c>
    </row>
    <row r="13" spans="1:12" x14ac:dyDescent="0.25">
      <c r="A13" s="14">
        <v>45849</v>
      </c>
      <c r="B13" s="17">
        <v>1</v>
      </c>
      <c r="C13" s="2">
        <f t="shared" si="0"/>
        <v>0</v>
      </c>
      <c r="D13" s="6">
        <v>347</v>
      </c>
      <c r="E13">
        <v>747304</v>
      </c>
      <c r="F13">
        <v>305</v>
      </c>
      <c r="G13" s="3">
        <f t="shared" si="3"/>
        <v>4.0796726631166827E-4</v>
      </c>
      <c r="H13" s="17">
        <v>1</v>
      </c>
      <c r="I13" s="2">
        <f t="shared" si="2"/>
        <v>0</v>
      </c>
      <c r="J13" s="6">
        <v>325</v>
      </c>
      <c r="K13" s="6">
        <v>249</v>
      </c>
      <c r="L13" s="6">
        <v>2158</v>
      </c>
    </row>
    <row r="14" spans="1:12" x14ac:dyDescent="0.25">
      <c r="A14" s="14">
        <v>45850</v>
      </c>
      <c r="B14" s="17">
        <v>1</v>
      </c>
      <c r="C14" s="2">
        <f t="shared" si="0"/>
        <v>0</v>
      </c>
      <c r="D14" s="6">
        <v>334</v>
      </c>
      <c r="E14">
        <v>722856</v>
      </c>
      <c r="F14">
        <v>333</v>
      </c>
      <c r="G14" s="3">
        <f t="shared" si="3"/>
        <v>4.6046054350937308E-4</v>
      </c>
      <c r="H14" s="17">
        <v>1</v>
      </c>
      <c r="I14" s="2">
        <f t="shared" si="2"/>
        <v>0</v>
      </c>
      <c r="J14" s="6">
        <v>305</v>
      </c>
      <c r="K14" s="6">
        <v>235</v>
      </c>
      <c r="L14" s="6">
        <v>2354</v>
      </c>
    </row>
    <row r="15" spans="1:12" x14ac:dyDescent="0.25">
      <c r="A15" s="14">
        <v>45851</v>
      </c>
      <c r="B15" s="17">
        <v>0.99969636161226805</v>
      </c>
      <c r="C15" s="2">
        <f t="shared" si="0"/>
        <v>3.0363838773195262E-4</v>
      </c>
      <c r="D15" s="6">
        <v>317</v>
      </c>
      <c r="E15">
        <v>715134</v>
      </c>
      <c r="F15">
        <v>668</v>
      </c>
      <c r="G15" s="3">
        <f t="shared" si="3"/>
        <v>9.3321896278579833E-4</v>
      </c>
      <c r="H15" s="17">
        <v>1</v>
      </c>
      <c r="I15" s="2">
        <f t="shared" si="2"/>
        <v>0</v>
      </c>
      <c r="J15" s="6">
        <v>295</v>
      </c>
      <c r="K15" s="6">
        <v>234</v>
      </c>
      <c r="L15" s="6">
        <v>2272</v>
      </c>
    </row>
    <row r="16" spans="1:12" x14ac:dyDescent="0.25">
      <c r="A16" s="14">
        <v>45852</v>
      </c>
      <c r="B16" s="17">
        <v>1</v>
      </c>
      <c r="C16" s="2">
        <f t="shared" si="0"/>
        <v>0</v>
      </c>
      <c r="D16" s="6">
        <v>359</v>
      </c>
      <c r="E16">
        <v>779370</v>
      </c>
      <c r="F16">
        <v>386</v>
      </c>
      <c r="G16" s="3">
        <f t="shared" si="3"/>
        <v>4.9502664936210811E-4</v>
      </c>
      <c r="H16" s="17">
        <v>1</v>
      </c>
      <c r="I16" s="2">
        <f t="shared" si="2"/>
        <v>0</v>
      </c>
      <c r="J16" s="6">
        <v>338</v>
      </c>
      <c r="K16" s="6">
        <v>257</v>
      </c>
      <c r="L16" s="6">
        <v>2196</v>
      </c>
    </row>
    <row r="17" spans="1:15" x14ac:dyDescent="0.25">
      <c r="A17" s="14">
        <v>45853</v>
      </c>
      <c r="B17" s="17">
        <v>1</v>
      </c>
      <c r="C17" s="2">
        <f t="shared" si="0"/>
        <v>0</v>
      </c>
      <c r="D17" s="6">
        <v>356</v>
      </c>
      <c r="E17">
        <v>790273</v>
      </c>
      <c r="F17">
        <v>414</v>
      </c>
      <c r="G17" s="3">
        <f t="shared" si="3"/>
        <v>5.2359530383071934E-4</v>
      </c>
      <c r="H17" s="17">
        <v>0.99997685185185103</v>
      </c>
      <c r="I17" s="2">
        <f t="shared" si="2"/>
        <v>2.314814814896593E-5</v>
      </c>
      <c r="J17" s="6">
        <v>346</v>
      </c>
      <c r="K17" s="6">
        <v>261</v>
      </c>
      <c r="L17" s="6">
        <v>2135</v>
      </c>
    </row>
    <row r="18" spans="1:15" x14ac:dyDescent="0.25">
      <c r="A18" s="14">
        <v>45854</v>
      </c>
      <c r="B18" s="17">
        <v>0.99999818379398198</v>
      </c>
      <c r="C18" s="2">
        <f t="shared" si="0"/>
        <v>1.8162060180237916E-6</v>
      </c>
      <c r="D18" s="6">
        <v>376</v>
      </c>
      <c r="E18">
        <v>772445</v>
      </c>
      <c r="F18">
        <v>683</v>
      </c>
      <c r="G18" s="3">
        <f t="shared" si="3"/>
        <v>8.834242195341522E-4</v>
      </c>
      <c r="H18" s="17">
        <v>1</v>
      </c>
      <c r="I18" s="2">
        <f t="shared" si="2"/>
        <v>0</v>
      </c>
      <c r="J18" s="6">
        <v>338</v>
      </c>
      <c r="K18" s="6">
        <v>277</v>
      </c>
      <c r="L18" s="6">
        <v>2114</v>
      </c>
      <c r="O18" t="s">
        <v>12</v>
      </c>
    </row>
    <row r="19" spans="1:15" x14ac:dyDescent="0.25">
      <c r="A19" s="14">
        <v>45855</v>
      </c>
      <c r="B19" s="17">
        <v>1</v>
      </c>
      <c r="C19" s="2">
        <f t="shared" si="0"/>
        <v>0</v>
      </c>
      <c r="D19" s="6">
        <v>340</v>
      </c>
      <c r="E19">
        <v>764723</v>
      </c>
      <c r="F19">
        <v>294</v>
      </c>
      <c r="G19" s="3">
        <f t="shared" si="3"/>
        <v>3.8430518537496553E-4</v>
      </c>
      <c r="H19" s="17">
        <v>1</v>
      </c>
      <c r="I19" s="2">
        <f t="shared" si="2"/>
        <v>0</v>
      </c>
      <c r="J19" s="6">
        <v>325</v>
      </c>
      <c r="K19" s="6">
        <v>256</v>
      </c>
      <c r="L19" s="6">
        <v>2087</v>
      </c>
    </row>
    <row r="20" spans="1:15" x14ac:dyDescent="0.25">
      <c r="A20" s="14">
        <v>45856</v>
      </c>
      <c r="B20" s="17">
        <v>1</v>
      </c>
      <c r="C20" s="2">
        <f t="shared" si="0"/>
        <v>0</v>
      </c>
      <c r="D20" s="6">
        <v>328</v>
      </c>
      <c r="E20">
        <v>714365</v>
      </c>
      <c r="F20">
        <v>191</v>
      </c>
      <c r="G20" s="3">
        <f t="shared" si="3"/>
        <v>2.6729885411360343E-4</v>
      </c>
      <c r="H20" s="17">
        <v>1</v>
      </c>
      <c r="I20" s="2">
        <f t="shared" si="2"/>
        <v>0</v>
      </c>
      <c r="J20" s="6">
        <v>324</v>
      </c>
      <c r="K20" s="6">
        <v>245</v>
      </c>
      <c r="L20" s="6">
        <v>2106</v>
      </c>
    </row>
    <row r="21" spans="1:15" x14ac:dyDescent="0.25">
      <c r="A21" s="14">
        <v>45857</v>
      </c>
      <c r="B21" s="17">
        <v>1</v>
      </c>
      <c r="C21" s="2">
        <f t="shared" si="0"/>
        <v>0</v>
      </c>
      <c r="D21" s="6">
        <v>303</v>
      </c>
      <c r="E21">
        <v>705037</v>
      </c>
      <c r="F21">
        <v>126</v>
      </c>
      <c r="G21" s="3">
        <f t="shared" si="3"/>
        <v>1.7868209194186308E-4</v>
      </c>
      <c r="H21" s="17">
        <v>1</v>
      </c>
      <c r="I21" s="2">
        <f t="shared" si="2"/>
        <v>0</v>
      </c>
      <c r="J21" s="6">
        <v>296</v>
      </c>
      <c r="K21" s="6">
        <v>229</v>
      </c>
      <c r="L21" s="6">
        <v>2069</v>
      </c>
    </row>
    <row r="22" spans="1:15" x14ac:dyDescent="0.25">
      <c r="A22" s="14">
        <v>45858</v>
      </c>
      <c r="B22" s="17">
        <v>1</v>
      </c>
      <c r="C22" s="2">
        <f t="shared" si="0"/>
        <v>0</v>
      </c>
      <c r="D22" s="6">
        <v>290</v>
      </c>
      <c r="E22">
        <v>685215</v>
      </c>
      <c r="F22">
        <v>106</v>
      </c>
      <c r="G22" s="3">
        <f t="shared" si="3"/>
        <v>1.5467204419534786E-4</v>
      </c>
      <c r="H22" s="17">
        <v>1</v>
      </c>
      <c r="I22" s="2">
        <f t="shared" si="2"/>
        <v>0</v>
      </c>
      <c r="J22" s="6">
        <v>266</v>
      </c>
      <c r="K22" s="6">
        <v>217</v>
      </c>
      <c r="L22" s="6">
        <v>2019</v>
      </c>
    </row>
    <row r="23" spans="1:15" x14ac:dyDescent="0.25">
      <c r="A23" s="14">
        <v>45859</v>
      </c>
      <c r="B23" s="17">
        <v>0.99624869390509296</v>
      </c>
      <c r="C23" s="2">
        <f t="shared" si="0"/>
        <v>3.7513060949070365E-3</v>
      </c>
      <c r="D23" s="6">
        <v>309</v>
      </c>
      <c r="E23">
        <v>724259</v>
      </c>
      <c r="F23">
        <v>13547</v>
      </c>
      <c r="G23" s="3">
        <f t="shared" si="3"/>
        <v>1.8361195219339502E-2</v>
      </c>
      <c r="H23" s="17">
        <v>0.97498842557060195</v>
      </c>
      <c r="I23" s="2">
        <f t="shared" si="2"/>
        <v>2.5011574429398054E-2</v>
      </c>
      <c r="J23" s="6">
        <v>343</v>
      </c>
      <c r="K23" s="6">
        <v>244</v>
      </c>
      <c r="L23" s="6">
        <v>2064</v>
      </c>
    </row>
    <row r="24" spans="1:15" x14ac:dyDescent="0.25">
      <c r="A24" s="14">
        <v>45860</v>
      </c>
      <c r="B24" s="17">
        <v>1</v>
      </c>
      <c r="C24" s="2">
        <f t="shared" si="0"/>
        <v>0</v>
      </c>
      <c r="D24" s="6">
        <v>307</v>
      </c>
      <c r="E24">
        <v>739122</v>
      </c>
      <c r="F24">
        <v>191</v>
      </c>
      <c r="G24" s="3">
        <f t="shared" si="3"/>
        <v>2.5834795276155024E-4</v>
      </c>
      <c r="H24" s="17">
        <v>1</v>
      </c>
      <c r="I24" s="2">
        <f t="shared" si="2"/>
        <v>0</v>
      </c>
      <c r="J24" s="6">
        <v>332</v>
      </c>
      <c r="K24" s="6">
        <v>252</v>
      </c>
      <c r="L24" s="6">
        <v>2112</v>
      </c>
    </row>
    <row r="25" spans="1:15" x14ac:dyDescent="0.25">
      <c r="A25" s="14">
        <v>45861</v>
      </c>
      <c r="B25" s="17">
        <v>1</v>
      </c>
      <c r="C25" s="2">
        <f t="shared" si="0"/>
        <v>0</v>
      </c>
      <c r="D25" s="6">
        <v>318</v>
      </c>
      <c r="E25">
        <v>751335</v>
      </c>
      <c r="F25">
        <v>186</v>
      </c>
      <c r="G25" s="3">
        <f t="shared" si="3"/>
        <v>2.4749807390611839E-4</v>
      </c>
      <c r="H25" s="17">
        <v>1</v>
      </c>
      <c r="I25" s="2">
        <f t="shared" si="2"/>
        <v>0</v>
      </c>
      <c r="J25" s="6">
        <v>333</v>
      </c>
      <c r="K25" s="6">
        <v>251</v>
      </c>
      <c r="L25" s="6">
        <v>2146</v>
      </c>
    </row>
    <row r="26" spans="1:15" x14ac:dyDescent="0.25">
      <c r="A26" s="14">
        <v>45862</v>
      </c>
      <c r="B26" s="17">
        <v>1</v>
      </c>
      <c r="C26" s="2">
        <f t="shared" si="0"/>
        <v>0</v>
      </c>
      <c r="D26" s="6">
        <v>319</v>
      </c>
      <c r="E26">
        <v>769650</v>
      </c>
      <c r="F26">
        <v>169</v>
      </c>
      <c r="G26" s="3">
        <f t="shared" si="3"/>
        <v>2.1953212378494165E-4</v>
      </c>
      <c r="H26" s="17">
        <v>1</v>
      </c>
      <c r="I26" s="2">
        <f t="shared" si="2"/>
        <v>0</v>
      </c>
      <c r="J26" s="6">
        <v>332</v>
      </c>
      <c r="K26" s="6">
        <v>252</v>
      </c>
      <c r="L26" s="6">
        <v>2121</v>
      </c>
    </row>
    <row r="27" spans="1:15" x14ac:dyDescent="0.25">
      <c r="A27" s="14">
        <v>45863</v>
      </c>
      <c r="B27" s="17">
        <v>1</v>
      </c>
      <c r="C27" s="2">
        <f t="shared" si="0"/>
        <v>0</v>
      </c>
      <c r="D27" s="6">
        <v>324</v>
      </c>
      <c r="E27">
        <v>785885</v>
      </c>
      <c r="F27">
        <v>209</v>
      </c>
      <c r="G27" s="3">
        <f t="shared" si="3"/>
        <v>2.6587151154950934E-4</v>
      </c>
      <c r="H27" s="17">
        <v>1</v>
      </c>
      <c r="I27" s="2">
        <f t="shared" si="2"/>
        <v>0</v>
      </c>
      <c r="J27" s="6">
        <v>355</v>
      </c>
      <c r="K27" s="6">
        <v>255</v>
      </c>
      <c r="L27" s="6">
        <v>2106</v>
      </c>
    </row>
    <row r="28" spans="1:15" x14ac:dyDescent="0.25">
      <c r="A28" s="14">
        <v>45864</v>
      </c>
      <c r="B28" s="17">
        <v>1</v>
      </c>
      <c r="C28" s="2">
        <f t="shared" si="0"/>
        <v>0</v>
      </c>
      <c r="D28" s="6">
        <v>302</v>
      </c>
      <c r="E28">
        <v>741152</v>
      </c>
      <c r="F28">
        <v>147</v>
      </c>
      <c r="G28" s="3">
        <f t="shared" si="3"/>
        <v>1.9830055078989719E-4</v>
      </c>
      <c r="H28" s="17">
        <v>1</v>
      </c>
      <c r="I28" s="2">
        <f t="shared" si="2"/>
        <v>0</v>
      </c>
      <c r="J28" s="6">
        <v>305</v>
      </c>
      <c r="K28" s="6">
        <v>232</v>
      </c>
      <c r="L28" s="6">
        <v>2122</v>
      </c>
    </row>
    <row r="29" spans="1:15" x14ac:dyDescent="0.25">
      <c r="A29" s="14">
        <v>45865</v>
      </c>
      <c r="B29" s="17">
        <v>0.999999839466435</v>
      </c>
      <c r="C29" s="2">
        <f t="shared" si="0"/>
        <v>1.6053356499678983E-7</v>
      </c>
      <c r="D29" s="6">
        <v>297</v>
      </c>
      <c r="E29">
        <v>737351</v>
      </c>
      <c r="F29">
        <v>224</v>
      </c>
      <c r="G29" s="3">
        <f t="shared" si="3"/>
        <v>3.0369792902416702E-4</v>
      </c>
      <c r="H29" s="17">
        <v>1</v>
      </c>
      <c r="I29" s="2">
        <f t="shared" si="2"/>
        <v>0</v>
      </c>
      <c r="J29" s="6">
        <v>292</v>
      </c>
      <c r="K29" s="6">
        <v>227</v>
      </c>
      <c r="L29" s="6">
        <v>2113</v>
      </c>
    </row>
    <row r="30" spans="1:15" x14ac:dyDescent="0.25">
      <c r="A30" s="14">
        <v>45866</v>
      </c>
      <c r="B30" s="17">
        <v>1</v>
      </c>
      <c r="C30" s="2">
        <f t="shared" si="0"/>
        <v>0</v>
      </c>
      <c r="D30" s="6">
        <v>308</v>
      </c>
      <c r="E30">
        <v>790021</v>
      </c>
      <c r="F30">
        <v>187</v>
      </c>
      <c r="G30" s="3">
        <f t="shared" si="3"/>
        <v>2.3664655381874141E-4</v>
      </c>
      <c r="H30" s="17">
        <v>1</v>
      </c>
      <c r="I30" s="2">
        <f t="shared" si="2"/>
        <v>0</v>
      </c>
      <c r="J30" s="6">
        <v>341</v>
      </c>
      <c r="K30" s="6">
        <v>260</v>
      </c>
      <c r="L30" s="6">
        <v>2094</v>
      </c>
    </row>
    <row r="31" spans="1:15" x14ac:dyDescent="0.25">
      <c r="A31" s="14">
        <v>45867</v>
      </c>
      <c r="B31" s="17">
        <v>1</v>
      </c>
      <c r="C31" s="2">
        <f t="shared" si="0"/>
        <v>0</v>
      </c>
      <c r="D31" s="6">
        <v>306</v>
      </c>
      <c r="E31">
        <v>776204</v>
      </c>
      <c r="F31">
        <v>150</v>
      </c>
      <c r="G31" s="3">
        <f t="shared" si="3"/>
        <v>1.932108290805483E-4</v>
      </c>
      <c r="H31" s="17">
        <v>1</v>
      </c>
      <c r="I31" s="2">
        <f t="shared" si="2"/>
        <v>0</v>
      </c>
      <c r="J31" s="6">
        <v>339</v>
      </c>
      <c r="K31" s="6">
        <v>254</v>
      </c>
      <c r="L31" s="6">
        <v>2148</v>
      </c>
    </row>
    <row r="32" spans="1:15" x14ac:dyDescent="0.25">
      <c r="A32" s="14">
        <v>45868</v>
      </c>
      <c r="B32" s="17">
        <v>1</v>
      </c>
      <c r="C32" s="2">
        <f t="shared" si="0"/>
        <v>0</v>
      </c>
      <c r="D32" s="6">
        <v>289</v>
      </c>
      <c r="E32">
        <v>800573</v>
      </c>
      <c r="F32">
        <v>216</v>
      </c>
      <c r="G32" s="3">
        <f t="shared" si="3"/>
        <v>2.6973397486728713E-4</v>
      </c>
      <c r="H32" s="17">
        <v>1</v>
      </c>
      <c r="I32" s="2">
        <f t="shared" si="2"/>
        <v>0</v>
      </c>
      <c r="J32" s="6">
        <v>326</v>
      </c>
      <c r="K32" s="6">
        <v>250</v>
      </c>
      <c r="L32" s="6">
        <v>2157</v>
      </c>
    </row>
    <row r="33" spans="1:12" x14ac:dyDescent="0.25">
      <c r="A33" s="14">
        <v>45869</v>
      </c>
      <c r="B33" s="17">
        <v>1</v>
      </c>
      <c r="C33" s="2">
        <f t="shared" si="0"/>
        <v>0</v>
      </c>
      <c r="D33" s="6">
        <v>312</v>
      </c>
      <c r="E33">
        <v>786654</v>
      </c>
      <c r="F33">
        <v>236</v>
      </c>
      <c r="G33" s="3">
        <f t="shared" si="3"/>
        <v>2.999148546810863E-4</v>
      </c>
      <c r="H33" s="17">
        <v>1</v>
      </c>
      <c r="I33" s="2">
        <f t="shared" si="2"/>
        <v>0</v>
      </c>
      <c r="J33" s="6">
        <v>360</v>
      </c>
      <c r="K33" s="6">
        <v>260</v>
      </c>
      <c r="L33" s="6">
        <v>2171</v>
      </c>
    </row>
    <row r="34" spans="1:12" x14ac:dyDescent="0.25">
      <c r="A34" s="14">
        <v>45870</v>
      </c>
      <c r="B34" s="17">
        <v>1</v>
      </c>
      <c r="C34" s="2">
        <f t="shared" si="0"/>
        <v>0</v>
      </c>
      <c r="D34" s="6">
        <v>332</v>
      </c>
      <c r="E34">
        <v>771251</v>
      </c>
      <c r="F34">
        <v>184</v>
      </c>
      <c r="G34" s="3">
        <f t="shared" si="3"/>
        <v>2.3851653088076118E-4</v>
      </c>
      <c r="H34" s="17">
        <v>1</v>
      </c>
      <c r="I34" s="2">
        <f t="shared" si="2"/>
        <v>0</v>
      </c>
      <c r="J34" s="6">
        <v>344</v>
      </c>
      <c r="K34" s="6">
        <v>259</v>
      </c>
      <c r="L34" s="6">
        <v>1904</v>
      </c>
    </row>
    <row r="35" spans="1:12" x14ac:dyDescent="0.25">
      <c r="A35" s="14">
        <v>45871</v>
      </c>
      <c r="B35" s="17">
        <v>1</v>
      </c>
      <c r="C35" s="2">
        <f t="shared" si="0"/>
        <v>0</v>
      </c>
      <c r="D35" s="6">
        <v>301</v>
      </c>
      <c r="E35">
        <v>731428</v>
      </c>
      <c r="F35">
        <v>118</v>
      </c>
      <c r="G35" s="3">
        <f t="shared" si="3"/>
        <v>1.6130222843129482E-4</v>
      </c>
      <c r="H35" s="17">
        <v>1</v>
      </c>
      <c r="I35" s="2">
        <f t="shared" si="2"/>
        <v>0</v>
      </c>
      <c r="J35" s="6">
        <v>307</v>
      </c>
      <c r="K35" s="6">
        <v>234</v>
      </c>
      <c r="L35" s="6">
        <v>2069</v>
      </c>
    </row>
    <row r="36" spans="1:12" x14ac:dyDescent="0.25">
      <c r="A36" s="14">
        <v>45872</v>
      </c>
      <c r="B36" s="17">
        <v>1</v>
      </c>
      <c r="C36" s="2">
        <f t="shared" si="0"/>
        <v>0</v>
      </c>
      <c r="D36" s="6">
        <v>297</v>
      </c>
      <c r="E36">
        <v>720442</v>
      </c>
      <c r="F36">
        <v>124</v>
      </c>
      <c r="G36" s="3">
        <f t="shared" si="3"/>
        <v>1.7208694276443795E-4</v>
      </c>
      <c r="H36" s="17">
        <v>0.99997685185185103</v>
      </c>
      <c r="I36" s="2">
        <f t="shared" si="2"/>
        <v>2.314814814896593E-5</v>
      </c>
      <c r="J36" s="6">
        <v>292</v>
      </c>
      <c r="K36" s="6">
        <v>231</v>
      </c>
      <c r="L36" s="6">
        <v>1974</v>
      </c>
    </row>
    <row r="37" spans="1:12" x14ac:dyDescent="0.25">
      <c r="A37" s="14">
        <v>45873</v>
      </c>
      <c r="B37" s="17">
        <v>0.999930165229167</v>
      </c>
      <c r="C37" s="2">
        <f t="shared" si="0"/>
        <v>6.9834770832999382E-5</v>
      </c>
      <c r="D37" s="6">
        <v>320</v>
      </c>
      <c r="E37">
        <v>763105</v>
      </c>
      <c r="F37">
        <v>5266</v>
      </c>
      <c r="G37" s="3">
        <f t="shared" si="3"/>
        <v>6.8534601123675931E-3</v>
      </c>
      <c r="H37" s="17">
        <v>1</v>
      </c>
      <c r="I37" s="2">
        <f t="shared" si="2"/>
        <v>0</v>
      </c>
      <c r="J37" s="6">
        <v>335</v>
      </c>
      <c r="K37" s="6">
        <v>260</v>
      </c>
      <c r="L37" s="6">
        <v>2039</v>
      </c>
    </row>
    <row r="38" spans="1:12" x14ac:dyDescent="0.25">
      <c r="A38" s="14">
        <v>45874</v>
      </c>
      <c r="B38" s="17">
        <v>0.97905924335763905</v>
      </c>
      <c r="C38" s="2">
        <f t="shared" si="0"/>
        <v>2.0940756642360947E-2</v>
      </c>
      <c r="D38" s="6">
        <v>334</v>
      </c>
      <c r="E38">
        <v>749868</v>
      </c>
      <c r="F38">
        <v>33945</v>
      </c>
      <c r="G38" s="3">
        <f t="shared" si="3"/>
        <v>4.3307523605758007E-2</v>
      </c>
      <c r="H38" s="17">
        <v>0.97754166133391196</v>
      </c>
      <c r="I38" s="2">
        <f t="shared" si="2"/>
        <v>2.245833866608804E-2</v>
      </c>
      <c r="J38" s="6">
        <v>353</v>
      </c>
      <c r="K38" s="6">
        <v>270</v>
      </c>
      <c r="L38" s="6">
        <v>2128</v>
      </c>
    </row>
    <row r="39" spans="1:12" x14ac:dyDescent="0.25">
      <c r="A39" s="14">
        <v>45875</v>
      </c>
      <c r="B39" s="17">
        <v>1</v>
      </c>
      <c r="C39" s="2">
        <f t="shared" si="0"/>
        <v>0</v>
      </c>
      <c r="D39" s="6">
        <v>317</v>
      </c>
      <c r="E39">
        <v>742891</v>
      </c>
      <c r="F39">
        <v>148</v>
      </c>
      <c r="G39" s="3">
        <f t="shared" si="3"/>
        <v>1.9918200794305548E-4</v>
      </c>
      <c r="H39" s="17">
        <v>1</v>
      </c>
      <c r="I39" s="2">
        <f t="shared" si="2"/>
        <v>0</v>
      </c>
      <c r="J39" s="6">
        <v>346</v>
      </c>
      <c r="K39" s="6">
        <v>264</v>
      </c>
      <c r="L39" s="6">
        <v>2135</v>
      </c>
    </row>
    <row r="40" spans="1:12" x14ac:dyDescent="0.25">
      <c r="A40" s="14">
        <v>45876</v>
      </c>
      <c r="B40" s="17">
        <v>1</v>
      </c>
      <c r="C40" s="2">
        <f t="shared" si="0"/>
        <v>0</v>
      </c>
      <c r="D40" s="6">
        <v>324</v>
      </c>
      <c r="E40">
        <v>756160</v>
      </c>
      <c r="F40">
        <v>219</v>
      </c>
      <c r="G40" s="3">
        <f t="shared" si="3"/>
        <v>2.8953738800257541E-4</v>
      </c>
      <c r="H40" s="17">
        <v>0.99997685185185103</v>
      </c>
      <c r="I40" s="2">
        <f t="shared" si="2"/>
        <v>2.314814814896593E-5</v>
      </c>
      <c r="J40" s="6">
        <v>374</v>
      </c>
      <c r="K40" s="6">
        <v>327</v>
      </c>
      <c r="L40" s="6">
        <v>2164</v>
      </c>
    </row>
    <row r="41" spans="1:12" x14ac:dyDescent="0.25">
      <c r="A41" s="14">
        <v>45877</v>
      </c>
      <c r="B41" s="17">
        <v>0.99990743238541702</v>
      </c>
      <c r="C41" s="2">
        <f t="shared" si="0"/>
        <v>9.256761458298346E-5</v>
      </c>
      <c r="D41" s="6">
        <v>335</v>
      </c>
      <c r="E41">
        <v>731230</v>
      </c>
      <c r="F41">
        <v>674</v>
      </c>
      <c r="G41" s="3">
        <f t="shared" si="3"/>
        <v>9.2088579923050023E-4</v>
      </c>
      <c r="H41" s="17">
        <v>1</v>
      </c>
      <c r="I41" s="2">
        <f t="shared" si="2"/>
        <v>0</v>
      </c>
      <c r="J41" s="6">
        <v>354</v>
      </c>
      <c r="K41" s="6">
        <v>259</v>
      </c>
      <c r="L41" s="6">
        <v>2020</v>
      </c>
    </row>
    <row r="42" spans="1:12" x14ac:dyDescent="0.25">
      <c r="A42" s="14">
        <v>45878</v>
      </c>
      <c r="B42" s="17">
        <v>1</v>
      </c>
      <c r="C42" s="2">
        <f t="shared" si="0"/>
        <v>0</v>
      </c>
      <c r="D42" s="6">
        <v>293</v>
      </c>
      <c r="E42">
        <v>708809</v>
      </c>
      <c r="F42">
        <v>177</v>
      </c>
      <c r="G42" s="3">
        <f t="shared" si="3"/>
        <v>2.4965232035611425E-4</v>
      </c>
      <c r="H42" s="17">
        <v>1</v>
      </c>
      <c r="I42" s="2">
        <f t="shared" si="2"/>
        <v>0</v>
      </c>
      <c r="J42" s="6">
        <v>325</v>
      </c>
      <c r="K42" s="6">
        <v>236</v>
      </c>
      <c r="L42" s="6">
        <v>2021</v>
      </c>
    </row>
    <row r="43" spans="1:12" x14ac:dyDescent="0.25">
      <c r="A43" s="14">
        <v>45879</v>
      </c>
      <c r="B43" s="17">
        <v>1</v>
      </c>
      <c r="C43" s="2">
        <f t="shared" si="0"/>
        <v>0</v>
      </c>
      <c r="D43" s="6">
        <v>295</v>
      </c>
      <c r="E43">
        <v>710756</v>
      </c>
      <c r="F43">
        <v>134</v>
      </c>
      <c r="G43" s="3">
        <f t="shared" si="3"/>
        <v>1.884961105093615E-4</v>
      </c>
      <c r="H43" s="17">
        <v>1</v>
      </c>
      <c r="I43" s="2">
        <f t="shared" si="2"/>
        <v>0</v>
      </c>
      <c r="J43" s="6">
        <v>311</v>
      </c>
      <c r="K43" s="6">
        <v>230</v>
      </c>
      <c r="L43" s="6">
        <v>1873</v>
      </c>
    </row>
    <row r="44" spans="1:12" x14ac:dyDescent="0.25">
      <c r="A44" s="14">
        <v>45880</v>
      </c>
      <c r="B44" s="17">
        <v>1</v>
      </c>
      <c r="C44" s="2">
        <f t="shared" si="0"/>
        <v>0</v>
      </c>
      <c r="D44" s="6">
        <v>313</v>
      </c>
      <c r="E44">
        <v>746410</v>
      </c>
      <c r="F44">
        <v>161</v>
      </c>
      <c r="G44" s="3">
        <f t="shared" si="3"/>
        <v>2.1565263049328195E-4</v>
      </c>
      <c r="H44" s="17">
        <v>1</v>
      </c>
      <c r="I44" s="2">
        <f t="shared" si="2"/>
        <v>0</v>
      </c>
      <c r="J44" s="6">
        <v>344</v>
      </c>
      <c r="K44" s="6">
        <v>259</v>
      </c>
      <c r="L44" s="6">
        <v>1950</v>
      </c>
    </row>
    <row r="45" spans="1:12" x14ac:dyDescent="0.25">
      <c r="A45" s="14">
        <v>45881</v>
      </c>
      <c r="B45" s="17">
        <v>1</v>
      </c>
      <c r="C45" s="2">
        <f t="shared" si="0"/>
        <v>0</v>
      </c>
      <c r="D45" s="6">
        <v>322</v>
      </c>
      <c r="E45">
        <v>726667</v>
      </c>
      <c r="F45">
        <v>150</v>
      </c>
      <c r="G45" s="3">
        <f t="shared" si="3"/>
        <v>2.0637932244292579E-4</v>
      </c>
      <c r="H45" s="17">
        <v>1</v>
      </c>
      <c r="I45" s="2">
        <f t="shared" si="2"/>
        <v>0</v>
      </c>
      <c r="J45" s="6">
        <v>361</v>
      </c>
      <c r="K45" s="6">
        <v>280</v>
      </c>
      <c r="L45" s="6">
        <v>2147</v>
      </c>
    </row>
    <row r="46" spans="1:12" x14ac:dyDescent="0.25">
      <c r="A46" s="14">
        <v>45882</v>
      </c>
      <c r="B46" s="17">
        <v>1</v>
      </c>
      <c r="C46" s="2">
        <f t="shared" si="0"/>
        <v>0</v>
      </c>
      <c r="D46" s="6">
        <v>323</v>
      </c>
      <c r="E46">
        <v>731050</v>
      </c>
      <c r="F46">
        <v>162</v>
      </c>
      <c r="G46" s="3">
        <f t="shared" si="3"/>
        <v>2.2154997456278071E-4</v>
      </c>
      <c r="H46" s="17">
        <v>0.99999421296296298</v>
      </c>
      <c r="I46" s="2">
        <f t="shared" si="2"/>
        <v>5.7870370370194379E-6</v>
      </c>
      <c r="J46" s="6">
        <v>355</v>
      </c>
      <c r="K46" s="6">
        <v>277</v>
      </c>
      <c r="L46" s="6">
        <v>2053</v>
      </c>
    </row>
    <row r="47" spans="1:12" x14ac:dyDescent="0.25">
      <c r="A47" s="14">
        <v>45883</v>
      </c>
      <c r="B47" s="17">
        <v>1</v>
      </c>
      <c r="C47" s="2">
        <f t="shared" si="0"/>
        <v>0</v>
      </c>
      <c r="D47" s="6">
        <v>310</v>
      </c>
      <c r="E47">
        <v>735861</v>
      </c>
      <c r="F47">
        <v>188</v>
      </c>
      <c r="G47" s="3">
        <f t="shared" si="3"/>
        <v>2.5541777789250445E-4</v>
      </c>
      <c r="H47" s="17">
        <v>1</v>
      </c>
      <c r="I47" s="2">
        <f t="shared" si="2"/>
        <v>0</v>
      </c>
      <c r="J47" s="6">
        <v>341</v>
      </c>
      <c r="K47" s="6">
        <v>265</v>
      </c>
      <c r="L47" s="6">
        <v>2027</v>
      </c>
    </row>
    <row r="48" spans="1:12" x14ac:dyDescent="0.25">
      <c r="A48" s="14">
        <v>45884</v>
      </c>
      <c r="B48" s="17">
        <v>1</v>
      </c>
      <c r="C48" s="2">
        <f t="shared" si="0"/>
        <v>0</v>
      </c>
      <c r="D48" s="6">
        <v>322</v>
      </c>
      <c r="E48">
        <v>742208</v>
      </c>
      <c r="F48">
        <v>225</v>
      </c>
      <c r="G48" s="3">
        <f t="shared" si="3"/>
        <v>3.0305764964650008E-4</v>
      </c>
      <c r="H48" s="17">
        <v>1</v>
      </c>
      <c r="I48" s="2">
        <f t="shared" si="2"/>
        <v>0</v>
      </c>
      <c r="J48" s="6">
        <v>351</v>
      </c>
      <c r="K48" s="6">
        <v>265</v>
      </c>
      <c r="L48" s="6">
        <v>1965</v>
      </c>
    </row>
    <row r="49" spans="1:12" x14ac:dyDescent="0.25">
      <c r="A49" s="14">
        <v>45885</v>
      </c>
      <c r="B49" s="17">
        <v>1</v>
      </c>
      <c r="C49" s="2">
        <f t="shared" si="0"/>
        <v>0</v>
      </c>
      <c r="D49" s="6">
        <v>290</v>
      </c>
      <c r="E49">
        <v>706171</v>
      </c>
      <c r="F49">
        <v>143</v>
      </c>
      <c r="G49" s="3">
        <f t="shared" si="3"/>
        <v>2.0245952933114735E-4</v>
      </c>
      <c r="H49" s="17">
        <v>1</v>
      </c>
      <c r="I49" s="2">
        <f t="shared" si="2"/>
        <v>0</v>
      </c>
      <c r="J49" s="6">
        <v>320</v>
      </c>
      <c r="K49" s="6">
        <v>236</v>
      </c>
      <c r="L49" s="6">
        <v>2000</v>
      </c>
    </row>
    <row r="50" spans="1:12" x14ac:dyDescent="0.25">
      <c r="A50" s="14">
        <v>45886</v>
      </c>
      <c r="B50" s="17">
        <v>0.98947903598611098</v>
      </c>
      <c r="C50" s="2">
        <f t="shared" si="0"/>
        <v>1.0520964013889023E-2</v>
      </c>
      <c r="D50" s="6">
        <v>348</v>
      </c>
      <c r="E50">
        <v>680938</v>
      </c>
      <c r="F50">
        <v>14679</v>
      </c>
      <c r="G50" s="3">
        <f t="shared" si="3"/>
        <v>2.1102129476421653E-2</v>
      </c>
      <c r="H50" s="17">
        <v>0.87499879904224498</v>
      </c>
      <c r="I50" s="2">
        <f t="shared" si="2"/>
        <v>0.12500120095775502</v>
      </c>
      <c r="J50" s="6">
        <v>310</v>
      </c>
      <c r="K50" s="6">
        <v>237</v>
      </c>
      <c r="L50" s="6">
        <v>2051</v>
      </c>
    </row>
    <row r="51" spans="1:12" x14ac:dyDescent="0.25">
      <c r="A51" s="14">
        <v>45887</v>
      </c>
      <c r="B51" s="17">
        <v>0.99999646287499999</v>
      </c>
      <c r="C51" s="2">
        <f t="shared" si="0"/>
        <v>3.5371250000082455E-6</v>
      </c>
      <c r="D51" s="6">
        <v>316</v>
      </c>
      <c r="E51">
        <v>737547</v>
      </c>
      <c r="F51">
        <v>162</v>
      </c>
      <c r="G51" s="3">
        <f t="shared" si="3"/>
        <v>2.1959878488672362E-4</v>
      </c>
      <c r="H51" s="17">
        <v>1</v>
      </c>
      <c r="I51" s="2">
        <f t="shared" si="2"/>
        <v>0</v>
      </c>
      <c r="J51" s="6">
        <v>349</v>
      </c>
      <c r="K51" s="6">
        <v>261</v>
      </c>
      <c r="L51" s="6">
        <v>2100</v>
      </c>
    </row>
    <row r="52" spans="1:12" x14ac:dyDescent="0.25">
      <c r="A52" s="14">
        <v>45888</v>
      </c>
      <c r="B52" s="17">
        <v>0.99999277643171303</v>
      </c>
      <c r="C52" s="2">
        <f t="shared" si="0"/>
        <v>7.2235682869736806E-6</v>
      </c>
      <c r="D52" s="6">
        <v>319</v>
      </c>
      <c r="E52">
        <v>745868</v>
      </c>
      <c r="F52">
        <v>272</v>
      </c>
      <c r="G52" s="3">
        <f t="shared" si="3"/>
        <v>3.6454284718685499E-4</v>
      </c>
      <c r="H52" s="17">
        <v>1</v>
      </c>
      <c r="I52" s="2">
        <f t="shared" si="2"/>
        <v>0</v>
      </c>
      <c r="J52" s="6">
        <v>344</v>
      </c>
      <c r="K52" s="6">
        <v>300</v>
      </c>
      <c r="L52" s="6">
        <v>1985</v>
      </c>
    </row>
    <row r="53" spans="1:12" x14ac:dyDescent="0.25">
      <c r="A53" s="14">
        <v>45889</v>
      </c>
      <c r="B53" s="17">
        <v>1</v>
      </c>
      <c r="C53" s="2">
        <f t="shared" si="0"/>
        <v>0</v>
      </c>
      <c r="D53" s="6">
        <v>315</v>
      </c>
      <c r="E53">
        <v>738158</v>
      </c>
      <c r="F53">
        <v>181</v>
      </c>
      <c r="G53" s="3">
        <f t="shared" si="3"/>
        <v>2.4514484538944848E-4</v>
      </c>
      <c r="H53" s="17">
        <v>1</v>
      </c>
      <c r="I53" s="2">
        <f t="shared" si="2"/>
        <v>0</v>
      </c>
      <c r="J53" s="6">
        <v>335</v>
      </c>
      <c r="K53" s="6">
        <v>267</v>
      </c>
      <c r="L53" s="6">
        <v>2052</v>
      </c>
    </row>
    <row r="54" spans="1:12" x14ac:dyDescent="0.25">
      <c r="A54" s="14">
        <v>45890</v>
      </c>
      <c r="B54" s="17">
        <v>1</v>
      </c>
      <c r="C54" s="2">
        <f t="shared" si="0"/>
        <v>0</v>
      </c>
      <c r="D54" s="6">
        <v>314</v>
      </c>
      <c r="E54">
        <v>731892</v>
      </c>
      <c r="F54">
        <v>188</v>
      </c>
      <c r="G54" s="3">
        <f t="shared" si="3"/>
        <v>2.5680253524205005E-4</v>
      </c>
      <c r="H54" s="17">
        <v>1</v>
      </c>
      <c r="I54" s="2">
        <f t="shared" si="2"/>
        <v>0</v>
      </c>
      <c r="J54" s="6">
        <v>351</v>
      </c>
      <c r="K54" s="6">
        <v>273</v>
      </c>
      <c r="L54" s="6">
        <v>2091</v>
      </c>
    </row>
    <row r="55" spans="1:12" x14ac:dyDescent="0.25">
      <c r="A55" s="14">
        <v>45891</v>
      </c>
      <c r="B55" s="17">
        <v>1</v>
      </c>
      <c r="C55" s="2">
        <f t="shared" si="0"/>
        <v>0</v>
      </c>
      <c r="D55" s="6">
        <v>302</v>
      </c>
      <c r="E55">
        <v>723130</v>
      </c>
      <c r="F55">
        <v>169</v>
      </c>
      <c r="G55" s="3">
        <f t="shared" si="3"/>
        <v>2.336516433729343E-4</v>
      </c>
      <c r="H55" s="17">
        <v>1</v>
      </c>
      <c r="I55" s="2">
        <f t="shared" si="2"/>
        <v>0</v>
      </c>
      <c r="J55" s="6">
        <v>364</v>
      </c>
      <c r="K55" s="6">
        <v>272</v>
      </c>
      <c r="L55" s="6">
        <v>2046</v>
      </c>
    </row>
    <row r="56" spans="1:12" x14ac:dyDescent="0.25">
      <c r="A56" s="14">
        <v>45892</v>
      </c>
      <c r="B56" s="17">
        <v>1</v>
      </c>
      <c r="C56" s="2">
        <f t="shared" si="0"/>
        <v>0</v>
      </c>
      <c r="D56" s="6">
        <v>285</v>
      </c>
      <c r="E56">
        <v>690993</v>
      </c>
      <c r="F56">
        <v>137</v>
      </c>
      <c r="G56" s="3">
        <f t="shared" si="3"/>
        <v>1.9822609349905227E-4</v>
      </c>
      <c r="H56" s="17">
        <v>1</v>
      </c>
      <c r="I56" s="2">
        <f t="shared" si="2"/>
        <v>0</v>
      </c>
      <c r="J56" s="6">
        <v>320</v>
      </c>
      <c r="K56" s="6">
        <v>244</v>
      </c>
      <c r="L56" s="6">
        <v>2042</v>
      </c>
    </row>
    <row r="57" spans="1:12" x14ac:dyDescent="0.25">
      <c r="A57" s="14">
        <v>45893</v>
      </c>
      <c r="B57" s="17">
        <v>0.99984269944791704</v>
      </c>
      <c r="C57" s="2">
        <f t="shared" si="0"/>
        <v>1.5730055208296179E-4</v>
      </c>
      <c r="D57" s="6">
        <v>280</v>
      </c>
      <c r="E57">
        <v>680789</v>
      </c>
      <c r="F57">
        <v>1018</v>
      </c>
      <c r="G57" s="3">
        <f t="shared" si="3"/>
        <v>1.4930911533615819E-3</v>
      </c>
      <c r="H57" s="17">
        <v>1</v>
      </c>
      <c r="I57" s="2">
        <f t="shared" si="2"/>
        <v>0</v>
      </c>
      <c r="J57" s="6">
        <v>307</v>
      </c>
      <c r="K57" s="6">
        <v>235</v>
      </c>
      <c r="L57" s="6">
        <v>1978</v>
      </c>
    </row>
    <row r="58" spans="1:12" x14ac:dyDescent="0.25">
      <c r="A58" s="14">
        <v>45894</v>
      </c>
      <c r="B58" s="17">
        <v>1</v>
      </c>
      <c r="C58" s="2">
        <f t="shared" si="0"/>
        <v>0</v>
      </c>
      <c r="D58" s="6">
        <v>291</v>
      </c>
      <c r="E58">
        <v>691906</v>
      </c>
      <c r="F58">
        <v>136</v>
      </c>
      <c r="G58" s="3">
        <f t="shared" si="3"/>
        <v>1.9651986440129355E-4</v>
      </c>
      <c r="H58" s="17">
        <v>1</v>
      </c>
      <c r="I58" s="2">
        <f t="shared" si="2"/>
        <v>0</v>
      </c>
      <c r="J58" s="6">
        <v>324</v>
      </c>
      <c r="K58" s="6">
        <v>251</v>
      </c>
      <c r="L58" s="6">
        <v>1982</v>
      </c>
    </row>
    <row r="59" spans="1:12" x14ac:dyDescent="0.25">
      <c r="A59" s="14">
        <v>45895</v>
      </c>
      <c r="B59" s="17">
        <v>1</v>
      </c>
      <c r="C59" s="2">
        <f t="shared" si="0"/>
        <v>0</v>
      </c>
      <c r="D59" s="6">
        <v>308</v>
      </c>
      <c r="E59">
        <v>723578</v>
      </c>
      <c r="F59">
        <v>191</v>
      </c>
      <c r="G59" s="3">
        <f t="shared" si="3"/>
        <v>2.6389635367085357E-4</v>
      </c>
      <c r="H59" s="17">
        <v>1</v>
      </c>
      <c r="I59" s="2">
        <f t="shared" si="2"/>
        <v>0</v>
      </c>
      <c r="J59" s="6">
        <v>368</v>
      </c>
      <c r="K59" s="6">
        <v>281</v>
      </c>
      <c r="L59" s="6">
        <v>2049</v>
      </c>
    </row>
    <row r="60" spans="1:12" x14ac:dyDescent="0.25">
      <c r="A60" s="14">
        <v>45896</v>
      </c>
      <c r="B60" s="17">
        <v>1</v>
      </c>
      <c r="C60" s="2">
        <f t="shared" si="0"/>
        <v>0</v>
      </c>
      <c r="D60" s="6">
        <v>304</v>
      </c>
      <c r="E60">
        <v>736636</v>
      </c>
      <c r="F60">
        <v>225</v>
      </c>
      <c r="G60" s="3">
        <f t="shared" si="3"/>
        <v>3.0534931282833535E-4</v>
      </c>
      <c r="H60" s="17">
        <v>1</v>
      </c>
      <c r="I60" s="2">
        <f t="shared" si="2"/>
        <v>0</v>
      </c>
      <c r="J60" s="6">
        <v>354</v>
      </c>
      <c r="K60" s="6">
        <v>301</v>
      </c>
      <c r="L60" s="6">
        <v>2012</v>
      </c>
    </row>
    <row r="61" spans="1:12" x14ac:dyDescent="0.25">
      <c r="A61" s="14">
        <v>45897</v>
      </c>
      <c r="B61" s="17">
        <v>1</v>
      </c>
      <c r="C61" s="2">
        <f t="shared" si="0"/>
        <v>0</v>
      </c>
      <c r="D61" s="6">
        <v>305</v>
      </c>
      <c r="E61">
        <v>742617</v>
      </c>
      <c r="F61">
        <v>211</v>
      </c>
      <c r="G61" s="3">
        <f t="shared" si="3"/>
        <v>2.8404960502296627E-4</v>
      </c>
      <c r="H61" s="17">
        <v>1</v>
      </c>
      <c r="I61" s="2">
        <f t="shared" si="2"/>
        <v>0</v>
      </c>
      <c r="J61" s="6">
        <v>366</v>
      </c>
      <c r="K61" s="6">
        <v>273</v>
      </c>
      <c r="L61" s="6">
        <v>2076</v>
      </c>
    </row>
    <row r="62" spans="1:12" x14ac:dyDescent="0.25">
      <c r="A62" s="14">
        <v>45898</v>
      </c>
      <c r="B62" s="17">
        <v>1</v>
      </c>
      <c r="C62" s="2">
        <f t="shared" si="0"/>
        <v>0</v>
      </c>
      <c r="D62" s="6">
        <v>311</v>
      </c>
      <c r="E62">
        <v>751741</v>
      </c>
      <c r="F62">
        <v>215</v>
      </c>
      <c r="G62" s="3">
        <f t="shared" si="3"/>
        <v>2.8592098473846872E-4</v>
      </c>
      <c r="H62" s="17">
        <v>0.99999421296296298</v>
      </c>
      <c r="I62" s="2">
        <f t="shared" si="2"/>
        <v>5.7870370370194379E-6</v>
      </c>
      <c r="J62" s="6">
        <v>405</v>
      </c>
      <c r="K62" s="6">
        <v>293</v>
      </c>
      <c r="L62" s="6">
        <v>2063</v>
      </c>
    </row>
    <row r="63" spans="1:12" x14ac:dyDescent="0.25">
      <c r="A63" s="14">
        <v>45899</v>
      </c>
      <c r="B63" s="17">
        <v>0.99999565143171298</v>
      </c>
      <c r="C63" s="2">
        <f t="shared" si="0"/>
        <v>4.3485682870159081E-6</v>
      </c>
      <c r="D63" s="6">
        <v>292</v>
      </c>
      <c r="E63">
        <v>694601</v>
      </c>
      <c r="F63">
        <v>180</v>
      </c>
      <c r="G63" s="3">
        <f t="shared" si="3"/>
        <v>2.5907444216235044E-4</v>
      </c>
      <c r="H63" s="17">
        <v>0.99999421296296298</v>
      </c>
      <c r="I63" s="2">
        <f t="shared" si="2"/>
        <v>5.7870370370194379E-6</v>
      </c>
      <c r="J63" s="6">
        <v>329</v>
      </c>
      <c r="K63" s="6">
        <v>244</v>
      </c>
      <c r="L63" s="6">
        <v>2051</v>
      </c>
    </row>
    <row r="64" spans="1:12" x14ac:dyDescent="0.25">
      <c r="A64" s="14">
        <v>45900</v>
      </c>
      <c r="B64" s="17">
        <v>0.99996049513541696</v>
      </c>
      <c r="C64" s="2">
        <f t="shared" si="0"/>
        <v>3.9504864583039812E-5</v>
      </c>
      <c r="D64" s="6">
        <v>281</v>
      </c>
      <c r="E64">
        <v>687792</v>
      </c>
      <c r="F64">
        <v>386</v>
      </c>
      <c r="G64" s="3">
        <f t="shared" si="3"/>
        <v>5.6090139469730212E-4</v>
      </c>
      <c r="H64" s="17">
        <v>0.99995370370370296</v>
      </c>
      <c r="I64" s="2">
        <f t="shared" si="2"/>
        <v>4.6296296297043682E-5</v>
      </c>
      <c r="J64" s="6">
        <v>310</v>
      </c>
      <c r="K64" s="6">
        <v>240</v>
      </c>
      <c r="L64" s="6">
        <v>2004</v>
      </c>
    </row>
    <row r="65" spans="1:12" x14ac:dyDescent="0.25">
      <c r="A65" s="14">
        <v>45901</v>
      </c>
      <c r="B65" s="17">
        <v>1</v>
      </c>
      <c r="C65" s="2">
        <f t="shared" si="0"/>
        <v>0</v>
      </c>
      <c r="D65" s="6">
        <v>302</v>
      </c>
      <c r="E65">
        <v>749830</v>
      </c>
      <c r="F65">
        <v>205</v>
      </c>
      <c r="G65" s="3">
        <f t="shared" si="3"/>
        <v>2.7332057837300928E-4</v>
      </c>
      <c r="H65" s="17">
        <v>1</v>
      </c>
      <c r="I65" s="2">
        <f t="shared" si="2"/>
        <v>0</v>
      </c>
      <c r="J65" s="6">
        <v>365</v>
      </c>
      <c r="K65" s="6">
        <v>283</v>
      </c>
      <c r="L65" s="6">
        <v>1983</v>
      </c>
    </row>
    <row r="66" spans="1:12" x14ac:dyDescent="0.25">
      <c r="A66" s="14">
        <v>45902</v>
      </c>
      <c r="B66" s="17">
        <v>1</v>
      </c>
      <c r="C66" s="2">
        <f t="shared" si="0"/>
        <v>0</v>
      </c>
      <c r="D66" s="6">
        <v>301</v>
      </c>
      <c r="E66">
        <v>710866</v>
      </c>
      <c r="F66">
        <v>215</v>
      </c>
      <c r="G66" s="3">
        <f t="shared" si="3"/>
        <v>3.0235655291028731E-4</v>
      </c>
      <c r="H66" s="17">
        <v>1</v>
      </c>
      <c r="I66" s="2">
        <f t="shared" si="2"/>
        <v>0</v>
      </c>
      <c r="J66" s="6">
        <v>382</v>
      </c>
      <c r="K66" s="6">
        <v>296</v>
      </c>
      <c r="L66" s="6">
        <v>2201</v>
      </c>
    </row>
    <row r="67" spans="1:12" x14ac:dyDescent="0.25">
      <c r="A67" s="14">
        <v>45903</v>
      </c>
      <c r="B67" s="17">
        <v>1</v>
      </c>
      <c r="C67" s="2">
        <f t="shared" si="0"/>
        <v>0</v>
      </c>
      <c r="D67" s="6">
        <v>298</v>
      </c>
      <c r="E67">
        <v>695704</v>
      </c>
      <c r="F67">
        <v>223</v>
      </c>
      <c r="G67" s="3">
        <f t="shared" si="3"/>
        <v>3.2043590778917905E-4</v>
      </c>
      <c r="H67" s="17">
        <v>1</v>
      </c>
      <c r="I67" s="2">
        <f t="shared" si="2"/>
        <v>0</v>
      </c>
      <c r="J67" s="6">
        <v>360</v>
      </c>
      <c r="K67" s="6">
        <v>278</v>
      </c>
      <c r="L67" s="6">
        <v>2142</v>
      </c>
    </row>
    <row r="68" spans="1:12" x14ac:dyDescent="0.25">
      <c r="A68" s="14">
        <v>45904</v>
      </c>
      <c r="B68" s="17">
        <v>1</v>
      </c>
      <c r="C68" s="2">
        <f t="shared" ref="C68:C94" si="4">1-B68</f>
        <v>0</v>
      </c>
      <c r="D68" s="6">
        <v>403</v>
      </c>
      <c r="E68">
        <v>691391</v>
      </c>
      <c r="F68">
        <v>451</v>
      </c>
      <c r="G68" s="3">
        <f t="shared" si="3"/>
        <v>6.5188294437169185E-4</v>
      </c>
      <c r="H68" s="17">
        <v>0.99999421296296298</v>
      </c>
      <c r="I68" s="2">
        <f t="shared" ref="I68:I93" si="5">1 - H68</f>
        <v>5.7870370370194379E-6</v>
      </c>
      <c r="J68" s="6">
        <v>441</v>
      </c>
      <c r="K68" s="6">
        <v>417</v>
      </c>
      <c r="L68" s="6">
        <v>2193</v>
      </c>
    </row>
    <row r="69" spans="1:12" x14ac:dyDescent="0.25">
      <c r="A69" s="14">
        <v>45905</v>
      </c>
      <c r="B69" s="17">
        <v>1</v>
      </c>
      <c r="C69" s="2">
        <f t="shared" si="4"/>
        <v>0</v>
      </c>
      <c r="D69" s="6">
        <v>300</v>
      </c>
      <c r="E69">
        <v>674234</v>
      </c>
      <c r="F69">
        <v>739</v>
      </c>
      <c r="G69" s="3">
        <f t="shared" si="3"/>
        <v>1.0948586091591812E-3</v>
      </c>
      <c r="H69" s="17">
        <v>0.90312499972800897</v>
      </c>
      <c r="I69" s="2">
        <f t="shared" si="5"/>
        <v>9.687500027199103E-2</v>
      </c>
      <c r="J69" s="6">
        <v>369</v>
      </c>
      <c r="K69" s="6">
        <v>267</v>
      </c>
      <c r="L69" s="6">
        <v>2074</v>
      </c>
    </row>
    <row r="70" spans="1:12" x14ac:dyDescent="0.25">
      <c r="A70" s="14">
        <v>45906</v>
      </c>
      <c r="B70" s="17">
        <v>1</v>
      </c>
      <c r="C70" s="2">
        <f t="shared" si="4"/>
        <v>0</v>
      </c>
      <c r="D70" s="6">
        <v>286</v>
      </c>
      <c r="E70">
        <v>632591</v>
      </c>
      <c r="F70">
        <v>134</v>
      </c>
      <c r="G70" s="3">
        <f t="shared" ref="G70:G94" si="6">F70/(F70+E70)</f>
        <v>2.117823699079379E-4</v>
      </c>
      <c r="H70" s="17">
        <v>1</v>
      </c>
      <c r="I70" s="2">
        <f t="shared" si="5"/>
        <v>0</v>
      </c>
      <c r="J70" s="6">
        <v>323</v>
      </c>
      <c r="K70" s="6">
        <v>242</v>
      </c>
      <c r="L70" s="6">
        <v>2087</v>
      </c>
    </row>
    <row r="71" spans="1:12" x14ac:dyDescent="0.25">
      <c r="A71" s="14">
        <v>45907</v>
      </c>
      <c r="B71" s="17">
        <v>1</v>
      </c>
      <c r="C71" s="2">
        <f t="shared" si="4"/>
        <v>0</v>
      </c>
      <c r="D71" s="6">
        <v>285</v>
      </c>
      <c r="E71">
        <v>631410</v>
      </c>
      <c r="F71">
        <v>109</v>
      </c>
      <c r="G71" s="3">
        <f t="shared" si="6"/>
        <v>1.7259971592303635E-4</v>
      </c>
      <c r="H71" s="17">
        <v>1</v>
      </c>
      <c r="I71" s="2">
        <f t="shared" si="5"/>
        <v>0</v>
      </c>
      <c r="J71" s="6">
        <v>311</v>
      </c>
      <c r="K71" s="6">
        <v>238</v>
      </c>
      <c r="L71" s="6">
        <v>2127</v>
      </c>
    </row>
    <row r="72" spans="1:12" x14ac:dyDescent="0.25">
      <c r="A72" s="14">
        <v>45908</v>
      </c>
      <c r="B72" s="17">
        <v>1</v>
      </c>
      <c r="C72" s="2">
        <f t="shared" si="4"/>
        <v>0</v>
      </c>
      <c r="D72" s="6">
        <v>299</v>
      </c>
      <c r="E72">
        <v>661094</v>
      </c>
      <c r="F72">
        <v>129</v>
      </c>
      <c r="G72" s="3">
        <f t="shared" si="6"/>
        <v>1.9509303215405394E-4</v>
      </c>
      <c r="H72" s="17">
        <v>1</v>
      </c>
      <c r="I72" s="2">
        <f t="shared" si="5"/>
        <v>0</v>
      </c>
      <c r="J72" s="6">
        <v>363</v>
      </c>
      <c r="K72" s="6">
        <v>279</v>
      </c>
      <c r="L72" s="6">
        <v>2149</v>
      </c>
    </row>
    <row r="73" spans="1:12" x14ac:dyDescent="0.25">
      <c r="A73" s="14">
        <v>45909</v>
      </c>
      <c r="B73" s="17">
        <v>1</v>
      </c>
      <c r="C73" s="2">
        <f t="shared" si="4"/>
        <v>0</v>
      </c>
      <c r="D73" s="6">
        <v>296</v>
      </c>
      <c r="E73">
        <v>656625</v>
      </c>
      <c r="F73">
        <v>157</v>
      </c>
      <c r="G73" s="3">
        <f t="shared" si="6"/>
        <v>2.3904430998413477E-4</v>
      </c>
      <c r="H73" s="17">
        <v>0.99722222217708301</v>
      </c>
      <c r="I73" s="2">
        <f t="shared" si="5"/>
        <v>2.7777778229169936E-3</v>
      </c>
      <c r="J73" s="6">
        <v>402</v>
      </c>
      <c r="K73" s="6">
        <v>290</v>
      </c>
      <c r="L73" s="6">
        <v>2228</v>
      </c>
    </row>
    <row r="74" spans="1:12" x14ac:dyDescent="0.25">
      <c r="A74" s="14">
        <v>45910</v>
      </c>
      <c r="B74" s="17">
        <v>0.999996382931713</v>
      </c>
      <c r="C74" s="2">
        <f t="shared" si="4"/>
        <v>3.6170682869984816E-6</v>
      </c>
      <c r="D74" s="6">
        <v>298</v>
      </c>
      <c r="E74">
        <v>642113</v>
      </c>
      <c r="F74">
        <v>173</v>
      </c>
      <c r="G74" s="3">
        <f t="shared" si="6"/>
        <v>2.6935041399002934E-4</v>
      </c>
      <c r="H74" s="17">
        <v>1</v>
      </c>
      <c r="I74" s="2">
        <f t="shared" si="5"/>
        <v>0</v>
      </c>
      <c r="J74" s="6">
        <v>384</v>
      </c>
      <c r="K74" s="6">
        <v>275</v>
      </c>
      <c r="L74" s="6">
        <v>2151</v>
      </c>
    </row>
    <row r="75" spans="1:12" x14ac:dyDescent="0.25">
      <c r="A75" s="14">
        <v>45911</v>
      </c>
      <c r="B75" s="17">
        <v>1</v>
      </c>
      <c r="C75" s="2">
        <f t="shared" si="4"/>
        <v>0</v>
      </c>
      <c r="D75" s="6">
        <v>302</v>
      </c>
      <c r="E75">
        <v>646968</v>
      </c>
      <c r="F75">
        <v>143</v>
      </c>
      <c r="G75" s="3">
        <f t="shared" si="6"/>
        <v>2.2098218080051182E-4</v>
      </c>
      <c r="H75" s="17">
        <v>1</v>
      </c>
      <c r="I75" s="2">
        <f t="shared" si="5"/>
        <v>0</v>
      </c>
      <c r="J75" s="6">
        <v>368</v>
      </c>
      <c r="K75" s="6">
        <v>302</v>
      </c>
      <c r="L75" s="6">
        <v>2246</v>
      </c>
    </row>
    <row r="76" spans="1:12" x14ac:dyDescent="0.25">
      <c r="A76" s="14">
        <v>45912</v>
      </c>
      <c r="B76" s="17">
        <v>1</v>
      </c>
      <c r="C76" s="2">
        <f t="shared" si="4"/>
        <v>0</v>
      </c>
      <c r="D76" s="6">
        <v>300</v>
      </c>
      <c r="E76">
        <v>660351</v>
      </c>
      <c r="F76">
        <v>190</v>
      </c>
      <c r="G76" s="3">
        <f t="shared" si="6"/>
        <v>2.8764300777695857E-4</v>
      </c>
      <c r="H76" s="17">
        <v>1</v>
      </c>
      <c r="I76" s="2">
        <f t="shared" si="5"/>
        <v>0</v>
      </c>
      <c r="J76" s="6">
        <v>360</v>
      </c>
      <c r="K76" s="6">
        <v>275</v>
      </c>
      <c r="L76" s="6">
        <v>2229</v>
      </c>
    </row>
    <row r="77" spans="1:12" x14ac:dyDescent="0.25">
      <c r="A77" s="14">
        <v>45913</v>
      </c>
      <c r="B77" s="17">
        <v>0.99964413637384297</v>
      </c>
      <c r="C77" s="2">
        <f t="shared" si="4"/>
        <v>3.5586362615702694E-4</v>
      </c>
      <c r="D77" s="6">
        <v>285</v>
      </c>
      <c r="E77">
        <v>631198</v>
      </c>
      <c r="F77">
        <v>461</v>
      </c>
      <c r="G77" s="3">
        <f t="shared" si="6"/>
        <v>7.2982416145420234E-4</v>
      </c>
      <c r="H77" s="17">
        <v>1</v>
      </c>
      <c r="I77" s="2">
        <f t="shared" si="5"/>
        <v>0</v>
      </c>
      <c r="J77" s="6">
        <v>324</v>
      </c>
      <c r="K77" s="6">
        <v>241</v>
      </c>
      <c r="L77" s="6">
        <v>2153</v>
      </c>
    </row>
    <row r="78" spans="1:12" x14ac:dyDescent="0.25">
      <c r="A78" s="14">
        <v>45914</v>
      </c>
      <c r="B78" s="17">
        <v>1</v>
      </c>
      <c r="C78" s="2">
        <f t="shared" si="4"/>
        <v>0</v>
      </c>
      <c r="D78" s="6">
        <v>285</v>
      </c>
      <c r="E78">
        <v>625404</v>
      </c>
      <c r="F78">
        <v>109</v>
      </c>
      <c r="G78" s="3">
        <f t="shared" si="6"/>
        <v>1.7425696987912321E-4</v>
      </c>
      <c r="H78" s="17">
        <v>1</v>
      </c>
      <c r="I78" s="2">
        <f t="shared" si="5"/>
        <v>0</v>
      </c>
      <c r="J78" s="6">
        <v>313</v>
      </c>
      <c r="K78" s="6">
        <v>238</v>
      </c>
      <c r="L78" s="6">
        <v>2111</v>
      </c>
    </row>
    <row r="79" spans="1:12" x14ac:dyDescent="0.25">
      <c r="A79" s="14">
        <v>45915</v>
      </c>
      <c r="B79" s="17">
        <v>0.99978636302893498</v>
      </c>
      <c r="C79" s="2">
        <f t="shared" si="4"/>
        <v>2.1363697106502322E-4</v>
      </c>
      <c r="D79" s="6">
        <v>302</v>
      </c>
      <c r="E79">
        <v>664755</v>
      </c>
      <c r="F79">
        <v>646</v>
      </c>
      <c r="G79" s="3">
        <f t="shared" si="6"/>
        <v>9.7084314571213451E-4</v>
      </c>
      <c r="H79" s="17">
        <v>1</v>
      </c>
      <c r="I79" s="2">
        <f t="shared" si="5"/>
        <v>0</v>
      </c>
      <c r="J79" s="6">
        <v>360</v>
      </c>
      <c r="K79" s="6">
        <v>284</v>
      </c>
      <c r="L79" s="6">
        <v>2123</v>
      </c>
    </row>
    <row r="80" spans="1:12" x14ac:dyDescent="0.25">
      <c r="A80" s="14">
        <v>45916</v>
      </c>
      <c r="B80" s="17">
        <v>1</v>
      </c>
      <c r="C80" s="2">
        <f t="shared" si="4"/>
        <v>0</v>
      </c>
      <c r="D80" s="6">
        <v>300</v>
      </c>
      <c r="E80">
        <v>658099</v>
      </c>
      <c r="F80">
        <v>240</v>
      </c>
      <c r="G80" s="3">
        <f t="shared" si="6"/>
        <v>3.6455382409366602E-4</v>
      </c>
      <c r="H80" s="17">
        <v>1</v>
      </c>
      <c r="I80" s="2">
        <f t="shared" si="5"/>
        <v>0</v>
      </c>
      <c r="J80" s="6">
        <v>360</v>
      </c>
      <c r="K80" s="6">
        <v>273</v>
      </c>
      <c r="L80" s="6">
        <v>2157</v>
      </c>
    </row>
    <row r="81" spans="1:12" x14ac:dyDescent="0.25">
      <c r="A81" s="14">
        <v>45917</v>
      </c>
      <c r="B81" s="17">
        <v>1</v>
      </c>
      <c r="C81" s="2">
        <f t="shared" si="4"/>
        <v>0</v>
      </c>
      <c r="D81" s="6">
        <v>295</v>
      </c>
      <c r="E81">
        <v>651297</v>
      </c>
      <c r="F81">
        <v>217</v>
      </c>
      <c r="G81" s="3">
        <f t="shared" si="6"/>
        <v>3.3307035612435037E-4</v>
      </c>
      <c r="H81" s="17">
        <v>1</v>
      </c>
      <c r="I81" s="2">
        <f t="shared" si="5"/>
        <v>0</v>
      </c>
      <c r="J81" s="6">
        <v>365</v>
      </c>
      <c r="K81" s="6">
        <v>283</v>
      </c>
      <c r="L81" s="6">
        <v>2220</v>
      </c>
    </row>
    <row r="82" spans="1:12" x14ac:dyDescent="0.25">
      <c r="A82" s="14">
        <v>45918</v>
      </c>
      <c r="B82" s="17">
        <v>1</v>
      </c>
      <c r="C82" s="2">
        <f t="shared" si="4"/>
        <v>0</v>
      </c>
      <c r="D82" s="6">
        <v>289</v>
      </c>
      <c r="E82">
        <v>661296</v>
      </c>
      <c r="F82">
        <v>178</v>
      </c>
      <c r="G82" s="3">
        <f t="shared" si="6"/>
        <v>2.6909598865563876E-4</v>
      </c>
      <c r="H82" s="17">
        <v>1</v>
      </c>
      <c r="I82" s="2">
        <f t="shared" si="5"/>
        <v>0</v>
      </c>
      <c r="J82" s="6">
        <v>334</v>
      </c>
      <c r="K82" s="6">
        <v>265</v>
      </c>
      <c r="L82" s="6">
        <v>2208</v>
      </c>
    </row>
    <row r="83" spans="1:12" x14ac:dyDescent="0.25">
      <c r="A83" s="14">
        <v>45919</v>
      </c>
      <c r="B83" s="17">
        <v>1</v>
      </c>
      <c r="C83" s="2">
        <f t="shared" si="4"/>
        <v>0</v>
      </c>
      <c r="D83" s="6">
        <v>296</v>
      </c>
      <c r="E83">
        <v>660858</v>
      </c>
      <c r="F83">
        <v>201</v>
      </c>
      <c r="G83" s="3">
        <f t="shared" si="6"/>
        <v>3.0405758033700474E-4</v>
      </c>
      <c r="H83" s="17">
        <v>1</v>
      </c>
      <c r="I83" s="2">
        <f t="shared" si="5"/>
        <v>0</v>
      </c>
      <c r="J83" s="6">
        <v>348</v>
      </c>
      <c r="K83" s="6">
        <v>258</v>
      </c>
      <c r="L83" s="6">
        <v>2268</v>
      </c>
    </row>
    <row r="84" spans="1:12" x14ac:dyDescent="0.25">
      <c r="A84" s="14">
        <v>45920</v>
      </c>
      <c r="B84" s="17">
        <v>1</v>
      </c>
      <c r="C84" s="2">
        <f t="shared" si="4"/>
        <v>0</v>
      </c>
      <c r="D84" s="6">
        <v>282</v>
      </c>
      <c r="E84">
        <v>637609</v>
      </c>
      <c r="F84">
        <v>139</v>
      </c>
      <c r="G84" s="3">
        <f t="shared" si="6"/>
        <v>2.1795442714050064E-4</v>
      </c>
      <c r="H84" s="17">
        <v>1</v>
      </c>
      <c r="I84" s="2">
        <f t="shared" si="5"/>
        <v>0</v>
      </c>
      <c r="J84" s="6">
        <v>318</v>
      </c>
      <c r="K84" s="6">
        <v>240</v>
      </c>
      <c r="L84" s="6">
        <v>2815</v>
      </c>
    </row>
    <row r="85" spans="1:12" x14ac:dyDescent="0.25">
      <c r="A85" s="14">
        <v>45921</v>
      </c>
      <c r="B85" s="17">
        <v>1</v>
      </c>
      <c r="C85" s="2">
        <f t="shared" si="4"/>
        <v>0</v>
      </c>
      <c r="D85" s="6">
        <v>303</v>
      </c>
      <c r="E85">
        <v>621234</v>
      </c>
      <c r="F85">
        <v>395</v>
      </c>
      <c r="G85" s="3">
        <f t="shared" si="6"/>
        <v>6.354272403636252E-4</v>
      </c>
      <c r="H85" s="17">
        <v>1</v>
      </c>
      <c r="I85" s="2">
        <f t="shared" si="5"/>
        <v>0</v>
      </c>
      <c r="J85" s="6">
        <v>309</v>
      </c>
      <c r="K85" s="6">
        <v>236</v>
      </c>
      <c r="L85" s="6">
        <v>2158</v>
      </c>
    </row>
    <row r="86" spans="1:12" x14ac:dyDescent="0.25">
      <c r="A86" s="14">
        <v>45922</v>
      </c>
      <c r="B86" s="17">
        <v>0.99999620209490703</v>
      </c>
      <c r="C86" s="2">
        <f t="shared" si="4"/>
        <v>3.7979050929726199E-6</v>
      </c>
      <c r="D86" s="6">
        <v>300</v>
      </c>
      <c r="E86">
        <v>652053</v>
      </c>
      <c r="F86">
        <v>235</v>
      </c>
      <c r="G86" s="3">
        <f t="shared" si="6"/>
        <v>3.6027031004709574E-4</v>
      </c>
      <c r="H86" s="17">
        <v>0.99236110962962898</v>
      </c>
      <c r="I86" s="2">
        <f t="shared" si="5"/>
        <v>7.6388903703710209E-3</v>
      </c>
      <c r="J86" s="6">
        <v>381</v>
      </c>
      <c r="K86" s="6">
        <v>296</v>
      </c>
      <c r="L86" s="6">
        <v>2201</v>
      </c>
    </row>
    <row r="87" spans="1:12" x14ac:dyDescent="0.25">
      <c r="A87" s="14">
        <v>45923</v>
      </c>
      <c r="B87" s="17">
        <v>0.99994952769097201</v>
      </c>
      <c r="C87" s="2">
        <f t="shared" si="4"/>
        <v>5.0472309027993489E-5</v>
      </c>
      <c r="D87" s="6">
        <v>294</v>
      </c>
      <c r="E87">
        <v>652026</v>
      </c>
      <c r="F87">
        <v>197</v>
      </c>
      <c r="G87" s="3">
        <f t="shared" si="6"/>
        <v>3.0204393282665592E-4</v>
      </c>
      <c r="H87" s="17">
        <v>1</v>
      </c>
      <c r="I87" s="2">
        <f t="shared" si="5"/>
        <v>0</v>
      </c>
      <c r="J87" s="6">
        <v>357</v>
      </c>
      <c r="K87" s="6">
        <v>270</v>
      </c>
      <c r="L87" s="6">
        <v>2240</v>
      </c>
    </row>
    <row r="88" spans="1:12" x14ac:dyDescent="0.25">
      <c r="A88" s="14">
        <v>45924</v>
      </c>
      <c r="B88" s="17">
        <v>1</v>
      </c>
      <c r="C88" s="2">
        <f t="shared" si="4"/>
        <v>0</v>
      </c>
      <c r="D88" s="6">
        <v>298</v>
      </c>
      <c r="E88">
        <v>658323</v>
      </c>
      <c r="F88">
        <v>148</v>
      </c>
      <c r="G88" s="3">
        <f t="shared" si="6"/>
        <v>2.2476312548312682E-4</v>
      </c>
      <c r="H88" s="17">
        <v>1</v>
      </c>
      <c r="I88" s="2">
        <f t="shared" si="5"/>
        <v>0</v>
      </c>
      <c r="J88" s="6">
        <v>344</v>
      </c>
      <c r="K88" s="6">
        <v>274</v>
      </c>
      <c r="L88" s="6">
        <v>2276</v>
      </c>
    </row>
    <row r="89" spans="1:12" x14ac:dyDescent="0.25">
      <c r="A89" s="14">
        <v>45925</v>
      </c>
      <c r="B89" s="17">
        <v>0.99999041411342604</v>
      </c>
      <c r="C89" s="2">
        <f t="shared" si="4"/>
        <v>9.5858865739595345E-6</v>
      </c>
      <c r="D89" s="6">
        <v>306</v>
      </c>
      <c r="E89">
        <v>675504</v>
      </c>
      <c r="F89">
        <v>510</v>
      </c>
      <c r="G89" s="3">
        <f t="shared" si="6"/>
        <v>7.5442224569313655E-4</v>
      </c>
      <c r="H89" s="17">
        <v>1</v>
      </c>
      <c r="I89" s="2">
        <f t="shared" si="5"/>
        <v>0</v>
      </c>
      <c r="J89" s="6">
        <v>366</v>
      </c>
      <c r="K89" s="6">
        <v>277</v>
      </c>
      <c r="L89" s="6">
        <v>2216</v>
      </c>
    </row>
    <row r="90" spans="1:12" x14ac:dyDescent="0.25">
      <c r="A90" s="14">
        <v>45926</v>
      </c>
      <c r="B90" s="17">
        <v>1</v>
      </c>
      <c r="C90" s="2">
        <f t="shared" si="4"/>
        <v>0</v>
      </c>
      <c r="D90" s="6">
        <v>350</v>
      </c>
      <c r="E90">
        <v>679964</v>
      </c>
      <c r="F90">
        <v>361</v>
      </c>
      <c r="G90" s="3">
        <f t="shared" si="6"/>
        <v>5.3062874361518397E-4</v>
      </c>
      <c r="H90" s="17">
        <v>1</v>
      </c>
      <c r="I90" s="2">
        <f t="shared" si="5"/>
        <v>0</v>
      </c>
      <c r="J90" s="6">
        <v>391</v>
      </c>
      <c r="K90" s="6">
        <v>290</v>
      </c>
      <c r="L90" s="6">
        <v>2249</v>
      </c>
    </row>
    <row r="91" spans="1:12" x14ac:dyDescent="0.25">
      <c r="A91" s="14">
        <v>45927</v>
      </c>
      <c r="B91" s="17">
        <v>1</v>
      </c>
      <c r="C91" s="2">
        <f t="shared" si="4"/>
        <v>0</v>
      </c>
      <c r="D91" s="6">
        <v>284</v>
      </c>
      <c r="E91">
        <v>643494</v>
      </c>
      <c r="F91">
        <v>126</v>
      </c>
      <c r="G91" s="3">
        <f t="shared" si="6"/>
        <v>1.9576768900904259E-4</v>
      </c>
      <c r="H91" s="17">
        <v>1</v>
      </c>
      <c r="I91" s="2">
        <f t="shared" si="5"/>
        <v>0</v>
      </c>
      <c r="J91" s="6">
        <v>338</v>
      </c>
      <c r="K91" s="6">
        <v>247</v>
      </c>
      <c r="L91" s="6">
        <v>2196</v>
      </c>
    </row>
    <row r="92" spans="1:12" x14ac:dyDescent="0.25">
      <c r="A92" s="14">
        <v>45928</v>
      </c>
      <c r="B92" s="17">
        <v>1</v>
      </c>
      <c r="C92" s="2">
        <f t="shared" si="4"/>
        <v>0</v>
      </c>
      <c r="D92" s="6">
        <v>280</v>
      </c>
      <c r="E92">
        <v>623941</v>
      </c>
      <c r="F92">
        <v>106</v>
      </c>
      <c r="G92" s="3">
        <f t="shared" si="6"/>
        <v>1.6985900100473201E-4</v>
      </c>
      <c r="H92" s="17">
        <v>1</v>
      </c>
      <c r="I92" s="2">
        <f t="shared" si="5"/>
        <v>0</v>
      </c>
      <c r="J92" s="6">
        <v>324</v>
      </c>
      <c r="K92" s="6">
        <v>243</v>
      </c>
      <c r="L92" s="6">
        <v>2273</v>
      </c>
    </row>
    <row r="93" spans="1:12" x14ac:dyDescent="0.25">
      <c r="A93" s="14">
        <v>45929</v>
      </c>
      <c r="B93" s="17">
        <v>1</v>
      </c>
      <c r="C93" s="2">
        <f t="shared" si="4"/>
        <v>0</v>
      </c>
      <c r="D93" s="6">
        <v>303</v>
      </c>
      <c r="E93">
        <v>679049</v>
      </c>
      <c r="F93">
        <v>208</v>
      </c>
      <c r="G93" s="3">
        <f t="shared" si="6"/>
        <v>3.0621693998000756E-4</v>
      </c>
      <c r="H93" s="17">
        <v>1</v>
      </c>
      <c r="I93" s="2">
        <f t="shared" si="5"/>
        <v>0</v>
      </c>
      <c r="J93" s="6">
        <v>371</v>
      </c>
      <c r="K93" s="6">
        <v>276</v>
      </c>
      <c r="L93" s="6">
        <v>2191</v>
      </c>
    </row>
    <row r="94" spans="1:12" x14ac:dyDescent="0.25">
      <c r="A94" s="14">
        <v>45930</v>
      </c>
      <c r="B94" s="17">
        <v>1</v>
      </c>
      <c r="C94" s="2">
        <f t="shared" si="4"/>
        <v>0</v>
      </c>
      <c r="D94">
        <v>323</v>
      </c>
      <c r="E94">
        <v>689992</v>
      </c>
      <c r="F94">
        <v>263</v>
      </c>
      <c r="G94" s="3">
        <f t="shared" si="6"/>
        <v>3.8101860906476591E-4</v>
      </c>
      <c r="H94" s="17">
        <v>1</v>
      </c>
      <c r="I94" s="2">
        <f t="shared" ref="I94" si="7">1 - H94</f>
        <v>0</v>
      </c>
      <c r="J94" s="6">
        <v>443</v>
      </c>
      <c r="K94" s="6">
        <v>300</v>
      </c>
      <c r="L94" s="6">
        <v>2274</v>
      </c>
    </row>
    <row r="95" spans="1:12" x14ac:dyDescent="0.25">
      <c r="K95" s="6"/>
    </row>
    <row r="96" spans="1:12" x14ac:dyDescent="0.25">
      <c r="K96" s="6"/>
    </row>
    <row r="97" spans="11:11" x14ac:dyDescent="0.25">
      <c r="K97" s="6"/>
    </row>
    <row r="98" spans="11:11" x14ac:dyDescent="0.25">
      <c r="K98" s="6"/>
    </row>
    <row r="99" spans="11:11" x14ac:dyDescent="0.25">
      <c r="K99" s="6"/>
    </row>
    <row r="100" spans="11:11" x14ac:dyDescent="0.25">
      <c r="K100" s="6"/>
    </row>
    <row r="101" spans="11:11" x14ac:dyDescent="0.25">
      <c r="K101" s="6"/>
    </row>
    <row r="102" spans="11:11" x14ac:dyDescent="0.25">
      <c r="K102" s="6"/>
    </row>
    <row r="103" spans="11:11" x14ac:dyDescent="0.25">
      <c r="K103" s="6"/>
    </row>
    <row r="104" spans="11:11" x14ac:dyDescent="0.25">
      <c r="K104" s="6"/>
    </row>
    <row r="105" spans="11:11" x14ac:dyDescent="0.25">
      <c r="K105" s="6"/>
    </row>
    <row r="106" spans="11:11" x14ac:dyDescent="0.25">
      <c r="K106" s="6"/>
    </row>
    <row r="107" spans="11:11" x14ac:dyDescent="0.25">
      <c r="K107" s="6"/>
    </row>
    <row r="108" spans="11:11" x14ac:dyDescent="0.25">
      <c r="K108" s="6"/>
    </row>
    <row r="109" spans="11:11" x14ac:dyDescent="0.25">
      <c r="K109" s="6"/>
    </row>
    <row r="110" spans="11:11" x14ac:dyDescent="0.25">
      <c r="K110" s="6"/>
    </row>
    <row r="111" spans="11:11" x14ac:dyDescent="0.25">
      <c r="K111" s="6"/>
    </row>
    <row r="112" spans="11:11" x14ac:dyDescent="0.25">
      <c r="K112" s="6"/>
    </row>
    <row r="113" spans="11:11" x14ac:dyDescent="0.25">
      <c r="K113" s="6"/>
    </row>
    <row r="114" spans="11:11" x14ac:dyDescent="0.25">
      <c r="K114" s="6"/>
    </row>
    <row r="115" spans="11:11" x14ac:dyDescent="0.25">
      <c r="K115" s="6"/>
    </row>
    <row r="116" spans="11:11" x14ac:dyDescent="0.25">
      <c r="K116" s="6"/>
    </row>
    <row r="117" spans="11:11" x14ac:dyDescent="0.25">
      <c r="K117" s="6"/>
    </row>
    <row r="118" spans="11:11" x14ac:dyDescent="0.25">
      <c r="K118" s="6"/>
    </row>
    <row r="119" spans="11:11" x14ac:dyDescent="0.25">
      <c r="K119" s="6"/>
    </row>
    <row r="120" spans="11:11" x14ac:dyDescent="0.25">
      <c r="K120" s="6"/>
    </row>
    <row r="121" spans="11:11" x14ac:dyDescent="0.25">
      <c r="K121" s="6"/>
    </row>
    <row r="122" spans="11:11" x14ac:dyDescent="0.25">
      <c r="K122" s="6"/>
    </row>
    <row r="123" spans="11:11" x14ac:dyDescent="0.25">
      <c r="K123" s="6"/>
    </row>
    <row r="124" spans="11:11" x14ac:dyDescent="0.25">
      <c r="K124" s="6"/>
    </row>
    <row r="125" spans="11:11" x14ac:dyDescent="0.25">
      <c r="K125" s="6"/>
    </row>
    <row r="126" spans="11:11" x14ac:dyDescent="0.25">
      <c r="K126" s="6"/>
    </row>
    <row r="127" spans="11:11" x14ac:dyDescent="0.25">
      <c r="K127" s="6"/>
    </row>
    <row r="128" spans="11:11" x14ac:dyDescent="0.25">
      <c r="K128" s="6"/>
    </row>
    <row r="129" spans="11:11" x14ac:dyDescent="0.25">
      <c r="K129" s="6"/>
    </row>
    <row r="130" spans="11:11" x14ac:dyDescent="0.25">
      <c r="K130" s="6"/>
    </row>
    <row r="131" spans="11:11" x14ac:dyDescent="0.25">
      <c r="K131" s="6"/>
    </row>
    <row r="132" spans="11:11" x14ac:dyDescent="0.25">
      <c r="K132" s="6"/>
    </row>
    <row r="133" spans="11:11" x14ac:dyDescent="0.25">
      <c r="K133" s="6"/>
    </row>
    <row r="134" spans="11:11" x14ac:dyDescent="0.25">
      <c r="K134" s="6"/>
    </row>
    <row r="135" spans="11:11" x14ac:dyDescent="0.25">
      <c r="K135" s="6"/>
    </row>
    <row r="136" spans="11:11" x14ac:dyDescent="0.25">
      <c r="K136" s="6"/>
    </row>
    <row r="137" spans="11:11" x14ac:dyDescent="0.25">
      <c r="K137" s="6"/>
    </row>
    <row r="138" spans="11:11" x14ac:dyDescent="0.25">
      <c r="K138" s="6"/>
    </row>
    <row r="139" spans="11:11" x14ac:dyDescent="0.25">
      <c r="K139" s="6"/>
    </row>
    <row r="140" spans="11:11" x14ac:dyDescent="0.25">
      <c r="K140" s="6"/>
    </row>
    <row r="141" spans="11:11" x14ac:dyDescent="0.25">
      <c r="K141" s="6"/>
    </row>
    <row r="142" spans="11:11" x14ac:dyDescent="0.25">
      <c r="K142" s="6"/>
    </row>
    <row r="143" spans="11:11" x14ac:dyDescent="0.25">
      <c r="K143" s="6"/>
    </row>
    <row r="144" spans="11:11" x14ac:dyDescent="0.25">
      <c r="K144" s="6"/>
    </row>
    <row r="145" spans="11:11" x14ac:dyDescent="0.25">
      <c r="K145" s="6"/>
    </row>
    <row r="146" spans="11:11" x14ac:dyDescent="0.25">
      <c r="K146" s="6"/>
    </row>
    <row r="147" spans="11:11" x14ac:dyDescent="0.25">
      <c r="K147" s="6"/>
    </row>
    <row r="148" spans="11:11" x14ac:dyDescent="0.25">
      <c r="K148" s="6"/>
    </row>
    <row r="149" spans="11:11" x14ac:dyDescent="0.25">
      <c r="K149" s="6"/>
    </row>
    <row r="150" spans="11:11" x14ac:dyDescent="0.25">
      <c r="K150" s="6"/>
    </row>
    <row r="151" spans="11:11" x14ac:dyDescent="0.25">
      <c r="K151" s="6"/>
    </row>
    <row r="152" spans="11:11" x14ac:dyDescent="0.25">
      <c r="K152" s="6"/>
    </row>
    <row r="153" spans="11:11" x14ac:dyDescent="0.25">
      <c r="K153" s="6"/>
    </row>
    <row r="154" spans="11:11" x14ac:dyDescent="0.25">
      <c r="K154" s="6"/>
    </row>
    <row r="155" spans="11:11" x14ac:dyDescent="0.25">
      <c r="K155" s="6"/>
    </row>
    <row r="156" spans="11:11" x14ac:dyDescent="0.25">
      <c r="K156" s="6"/>
    </row>
    <row r="157" spans="11:11" x14ac:dyDescent="0.25">
      <c r="K157" s="6"/>
    </row>
    <row r="158" spans="11:11" x14ac:dyDescent="0.25">
      <c r="K158" s="6"/>
    </row>
    <row r="159" spans="11:11" x14ac:dyDescent="0.25">
      <c r="K159" s="6"/>
    </row>
    <row r="160" spans="11:11" x14ac:dyDescent="0.25">
      <c r="K160" s="6"/>
    </row>
    <row r="161" spans="11:11" x14ac:dyDescent="0.25">
      <c r="K161" s="6"/>
    </row>
    <row r="162" spans="11:11" x14ac:dyDescent="0.25">
      <c r="K162" s="6"/>
    </row>
    <row r="163" spans="11:11" x14ac:dyDescent="0.25">
      <c r="K163" s="6"/>
    </row>
    <row r="164" spans="11:11" x14ac:dyDescent="0.25">
      <c r="K164" s="6"/>
    </row>
    <row r="165" spans="11:11" x14ac:dyDescent="0.25">
      <c r="K165" s="6"/>
    </row>
    <row r="166" spans="11:11" x14ac:dyDescent="0.25">
      <c r="K166" s="6"/>
    </row>
    <row r="167" spans="11:11" x14ac:dyDescent="0.25">
      <c r="K167" s="6"/>
    </row>
    <row r="168" spans="11:11" x14ac:dyDescent="0.25">
      <c r="K168" s="6"/>
    </row>
    <row r="169" spans="11:11" x14ac:dyDescent="0.25">
      <c r="K169" s="6"/>
    </row>
    <row r="170" spans="11:11" x14ac:dyDescent="0.25">
      <c r="K170" s="6"/>
    </row>
    <row r="171" spans="11:11" x14ac:dyDescent="0.25">
      <c r="K171" s="6"/>
    </row>
    <row r="172" spans="11:11" x14ac:dyDescent="0.25">
      <c r="K172" s="6"/>
    </row>
    <row r="173" spans="11:11" x14ac:dyDescent="0.25">
      <c r="K173" s="6"/>
    </row>
    <row r="174" spans="11:11" x14ac:dyDescent="0.25">
      <c r="K174" s="6"/>
    </row>
    <row r="175" spans="11:11" x14ac:dyDescent="0.25">
      <c r="K175" s="6"/>
    </row>
    <row r="176" spans="11:11" x14ac:dyDescent="0.25">
      <c r="K176" s="6"/>
    </row>
    <row r="177" spans="11:11" x14ac:dyDescent="0.25">
      <c r="K177" s="6"/>
    </row>
    <row r="178" spans="11:11" x14ac:dyDescent="0.25">
      <c r="K178" s="6"/>
    </row>
    <row r="179" spans="11:11" x14ac:dyDescent="0.25">
      <c r="K179" s="6"/>
    </row>
    <row r="180" spans="11:11" x14ac:dyDescent="0.25">
      <c r="K180" s="6"/>
    </row>
  </sheetData>
  <sortState xmlns:xlrd2="http://schemas.microsoft.com/office/spreadsheetml/2017/richdata2" ref="A3:E19">
    <sortCondition ref="A3"/>
  </sortState>
  <mergeCells count="2">
    <mergeCell ref="B1:G1"/>
    <mergeCell ref="H1:L1"/>
  </mergeCells>
  <pageMargins left="0.7" right="0.7" top="0.75" bottom="0.75" header="0.3" footer="0.3"/>
  <pageSetup paperSize="9" scale="56" fitToHeight="0" orientation="landscape" r:id="rId1"/>
  <headerFooter>
    <oddFooter>&amp;L_x000D_&amp;1#&amp;"Calibri"&amp;10&amp;K000000 Unrestricted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tabSelected="1" workbookViewId="0">
      <selection activeCell="B4" sqref="B4"/>
    </sheetView>
  </sheetViews>
  <sheetFormatPr defaultRowHeight="15" x14ac:dyDescent="0.25"/>
  <cols>
    <col min="1" max="1" width="13.140625" bestFit="1" customWidth="1"/>
    <col min="2" max="2" width="21.5703125" bestFit="1" customWidth="1"/>
    <col min="3" max="3" width="24.140625" bestFit="1" customWidth="1"/>
    <col min="4" max="4" width="28.5703125" bestFit="1" customWidth="1"/>
    <col min="5" max="5" width="19.42578125" bestFit="1" customWidth="1"/>
    <col min="6" max="6" width="16.28515625" bestFit="1" customWidth="1"/>
    <col min="7" max="7" width="23.140625" bestFit="1" customWidth="1"/>
    <col min="8" max="8" width="22.5703125" bestFit="1" customWidth="1"/>
    <col min="9" max="9" width="25.140625" bestFit="1" customWidth="1"/>
    <col min="10" max="10" width="34" bestFit="1" customWidth="1"/>
    <col min="11" max="11" width="36.140625" bestFit="1" customWidth="1"/>
    <col min="12" max="12" width="29.85546875" bestFit="1" customWidth="1"/>
    <col min="13" max="92" width="16.28515625" bestFit="1" customWidth="1"/>
    <col min="93" max="93" width="11.28515625" bestFit="1" customWidth="1"/>
  </cols>
  <sheetData>
    <row r="1" spans="1:12" x14ac:dyDescent="0.25">
      <c r="A1" s="4"/>
      <c r="B1" s="18" t="s">
        <v>0</v>
      </c>
      <c r="C1" s="19"/>
      <c r="D1" s="19"/>
      <c r="E1" s="19"/>
      <c r="F1" s="19"/>
      <c r="G1" s="20"/>
      <c r="H1" s="21" t="s">
        <v>1</v>
      </c>
      <c r="I1" s="22"/>
      <c r="J1" s="22"/>
      <c r="K1" s="22"/>
      <c r="L1" s="22"/>
    </row>
    <row r="2" spans="1:12" ht="15.75" thickBot="1" x14ac:dyDescent="0.3">
      <c r="A2" s="9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</row>
    <row r="3" spans="1:12" ht="15.75" thickTop="1" x14ac:dyDescent="0.25">
      <c r="A3" s="10" t="s">
        <v>26</v>
      </c>
      <c r="B3" s="23">
        <v>0.99986879320385313</v>
      </c>
      <c r="C3" s="23">
        <v>1.3120679614693712E-4</v>
      </c>
      <c r="D3" s="23">
        <v>325.41935483870969</v>
      </c>
      <c r="E3" s="23">
        <v>750216.77419354836</v>
      </c>
      <c r="F3" s="23">
        <v>721.93548387096769</v>
      </c>
      <c r="G3" s="23">
        <v>9.7097739915803696E-4</v>
      </c>
      <c r="H3" s="23">
        <v>0.99919205494672181</v>
      </c>
      <c r="I3" s="23">
        <v>8.0794505327809864E-4</v>
      </c>
      <c r="J3" s="23">
        <v>325.41935483870969</v>
      </c>
      <c r="K3" s="23">
        <v>249.64516129032259</v>
      </c>
      <c r="L3" s="23">
        <v>2177.8064516129034</v>
      </c>
    </row>
    <row r="4" spans="1:12" x14ac:dyDescent="0.25">
      <c r="A4" s="10" t="s">
        <v>27</v>
      </c>
      <c r="B4" s="23">
        <v>0.99897303104129354</v>
      </c>
      <c r="C4" s="23">
        <v>1.0269689587066437E-3</v>
      </c>
      <c r="D4" s="23">
        <v>340.29032258064518</v>
      </c>
      <c r="E4" s="23">
        <v>726854.61290322582</v>
      </c>
      <c r="F4" s="23">
        <v>1947.3548387096773</v>
      </c>
      <c r="G4" s="23">
        <v>2.5888406215320865E-3</v>
      </c>
      <c r="H4" s="23">
        <v>0.99523969376362742</v>
      </c>
      <c r="I4" s="23">
        <v>4.7603062363725515E-3</v>
      </c>
      <c r="J4" s="23">
        <v>340.29032258064518</v>
      </c>
      <c r="K4" s="23">
        <v>262.06451612903226</v>
      </c>
      <c r="L4" s="23">
        <v>2033.9032258064517</v>
      </c>
    </row>
    <row r="5" spans="1:12" x14ac:dyDescent="0.25">
      <c r="A5" s="10" t="s">
        <v>28</v>
      </c>
      <c r="B5" s="23">
        <v>0.99997803538737218</v>
      </c>
      <c r="C5" s="23">
        <v>2.1964612627723252E-5</v>
      </c>
      <c r="D5" s="23">
        <v>356.24137931034483</v>
      </c>
      <c r="E5" s="23">
        <v>659630.37931034481</v>
      </c>
      <c r="F5" s="23">
        <v>253.27586206896552</v>
      </c>
      <c r="G5" s="23">
        <v>3.8215190705376674E-4</v>
      </c>
      <c r="H5" s="23">
        <v>0.99630008774129941</v>
      </c>
      <c r="I5" s="23">
        <v>3.6999122587005541E-3</v>
      </c>
      <c r="J5" s="23">
        <v>356.24137931034483</v>
      </c>
      <c r="K5" s="23">
        <v>273.55172413793105</v>
      </c>
      <c r="L5" s="23">
        <v>2202.2413793103447</v>
      </c>
    </row>
    <row r="6" spans="1:12" x14ac:dyDescent="0.25">
      <c r="A6" s="10" t="s">
        <v>25</v>
      </c>
      <c r="B6" s="23">
        <v>0.99959845689926741</v>
      </c>
      <c r="C6" s="23">
        <v>4.0154310073258213E-4</v>
      </c>
      <c r="D6" s="23">
        <v>340.30769230769232</v>
      </c>
      <c r="E6" s="23">
        <v>713390.04395604401</v>
      </c>
      <c r="F6" s="23">
        <v>990.03296703296701</v>
      </c>
      <c r="G6" s="23">
        <v>1.3344699334720119E-3</v>
      </c>
      <c r="H6" s="23">
        <v>0.99692403026943399</v>
      </c>
      <c r="I6" s="23">
        <v>3.0759697305657828E-3</v>
      </c>
      <c r="J6" s="23">
        <v>340.30769230769232</v>
      </c>
      <c r="K6" s="23">
        <v>261.49450549450552</v>
      </c>
      <c r="L6" s="23">
        <v>2136.5714285714284</v>
      </c>
    </row>
  </sheetData>
  <mergeCells count="2">
    <mergeCell ref="B1:G1"/>
    <mergeCell ref="H1:L1"/>
  </mergeCells>
  <pageMargins left="0.7" right="0.7" top="0.75" bottom="0.75" header="0.3" footer="0.3"/>
  <pageSetup orientation="portrait" r:id="rId2"/>
  <headerFooter>
    <oddFooter>&amp;L_x000D_&amp;1#&amp;"Calibri"&amp;10&amp;K000000 Unrestricted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Day</vt:lpstr>
      <vt:lpstr>Month</vt:lpstr>
      <vt:lpstr>DayChart</vt:lpstr>
      <vt:lpstr>MonthChart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Clements, Paul</dc:creator>
  <cp:keywords/>
  <dc:description/>
  <cp:lastModifiedBy>Pinho, Antonio</cp:lastModifiedBy>
  <cp:revision/>
  <dcterms:created xsi:type="dcterms:W3CDTF">2019-10-16T22:58:03Z</dcterms:created>
  <dcterms:modified xsi:type="dcterms:W3CDTF">2025-10-08T10:11:49Z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a6ba2c-c7ae-4a7f-9c9a-05a501dba750_Enabled">
    <vt:lpwstr>true</vt:lpwstr>
  </property>
  <property fmtid="{D5CDD505-2E9C-101B-9397-08002B2CF9AE}" pid="3" name="MSIP_Label_13a6ba2c-c7ae-4a7f-9c9a-05a501dba750_SetDate">
    <vt:lpwstr>2023-07-14T15:02:39Z</vt:lpwstr>
  </property>
  <property fmtid="{D5CDD505-2E9C-101B-9397-08002B2CF9AE}" pid="4" name="MSIP_Label_13a6ba2c-c7ae-4a7f-9c9a-05a501dba750_Method">
    <vt:lpwstr>Privileged</vt:lpwstr>
  </property>
  <property fmtid="{D5CDD505-2E9C-101B-9397-08002B2CF9AE}" pid="5" name="MSIP_Label_13a6ba2c-c7ae-4a7f-9c9a-05a501dba750_Name">
    <vt:lpwstr>Public</vt:lpwstr>
  </property>
  <property fmtid="{D5CDD505-2E9C-101B-9397-08002B2CF9AE}" pid="6" name="MSIP_Label_13a6ba2c-c7ae-4a7f-9c9a-05a501dba750_SiteId">
    <vt:lpwstr>2a15a8b5-49d1-49bc-b63c-c7c8c87bdc57</vt:lpwstr>
  </property>
  <property fmtid="{D5CDD505-2E9C-101B-9397-08002B2CF9AE}" pid="7" name="MSIP_Label_13a6ba2c-c7ae-4a7f-9c9a-05a501dba750_ActionId">
    <vt:lpwstr>1be60d22-25b3-4ed8-bbac-68e211806a25</vt:lpwstr>
  </property>
  <property fmtid="{D5CDD505-2E9C-101B-9397-08002B2CF9AE}" pid="8" name="MSIP_Label_13a6ba2c-c7ae-4a7f-9c9a-05a501dba750_ContentBits">
    <vt:lpwstr>2</vt:lpwstr>
  </property>
</Properties>
</file>